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4057091F-13A6-4FDC-B0E8-070699B179A1}" xr6:coauthVersionLast="46" xr6:coauthVersionMax="46" xr10:uidLastSave="{00000000-0000-0000-0000-000000000000}"/>
  <bookViews>
    <workbookView xWindow="-120" yWindow="-120" windowWidth="20730" windowHeight="11160" xr2:uid="{D146848E-4316-4C41-94F1-F66E2A0838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D6" i="1"/>
  <c r="D24" i="1" s="1"/>
  <c r="C6" i="1"/>
  <c r="C23" i="1" s="1"/>
  <c r="C18" i="1" l="1"/>
  <c r="C21" i="1"/>
  <c r="C17" i="1"/>
  <c r="C22" i="1"/>
  <c r="B16" i="1"/>
  <c r="D19" i="1"/>
  <c r="D23" i="1"/>
  <c r="D18" i="1"/>
  <c r="D17" i="1"/>
  <c r="C20" i="1"/>
  <c r="D21" i="1"/>
  <c r="C24" i="1"/>
  <c r="D22" i="1"/>
  <c r="C19" i="1"/>
  <c r="D20" i="1"/>
  <c r="C16" i="1" l="1"/>
  <c r="D16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<sst xmlns="http://schemas.openxmlformats.org/spreadsheetml/2006/main" count="26" uniqueCount="18">
  <si>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</si>
  <si>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 ต่อสัปดาห์และเพศ   ไตรมาสที่ 4 (ตุลาคม - ธันวาคม)  2566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</si>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</sst>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00_-;\-* #,##0.0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8"/>
      <name val="TH SarabunPSK"/>
      <family val="2"/>
      <charset val="222"/>
    </font>
    <font>
      <sz val="18"/>
      <name val="TH SarabunPSK"/>
      <family val="2"/>
    </font>
    <font>
      <b/>
      <sz val="18"/>
      <name val="TH SarabunPSK"/>
      <family val="2"/>
      <charset val="222"/>
    </font>
    <font>
      <sz val="18"/>
      <name val="Cordia New"/>
      <family val="2"/>
      <charset val="222"/>
    </font>
    <font>
      <sz val="18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87" fontId="2" fillId="0" borderId="0" xfId="0" applyNumberFormat="1" applyFont="1"/>
    <xf numFmtId="188" fontId="2" fillId="0" borderId="0" xfId="0" applyNumberFormat="1" applyFont="1"/>
    <xf numFmtId="187" fontId="3" fillId="0" borderId="0" xfId="0" applyNumberFormat="1" applyFont="1"/>
    <xf numFmtId="187" fontId="4" fillId="0" borderId="0" xfId="0" applyNumberFormat="1" applyFont="1"/>
    <xf numFmtId="187" fontId="5" fillId="0" borderId="0" xfId="0" applyNumberFormat="1" applyFont="1"/>
    <xf numFmtId="187" fontId="1" fillId="0" borderId="0" xfId="0" applyNumberFormat="1" applyFont="1"/>
    <xf numFmtId="187" fontId="3" fillId="0" borderId="1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left"/>
    </xf>
    <xf numFmtId="187" fontId="1" fillId="0" borderId="0" xfId="0" quotePrefix="1" applyNumberFormat="1" applyFont="1" applyAlignment="1">
      <alignment horizontal="left"/>
    </xf>
    <xf numFmtId="189" fontId="2" fillId="0" borderId="0" xfId="0" applyNumberFormat="1" applyFont="1" applyAlignment="1">
      <alignment horizontal="right"/>
    </xf>
    <xf numFmtId="43" fontId="2" fillId="0" borderId="0" xfId="0" applyNumberFormat="1" applyFont="1"/>
    <xf numFmtId="190" fontId="2" fillId="0" borderId="0" xfId="0" applyNumberFormat="1" applyFont="1"/>
    <xf numFmtId="187" fontId="1" fillId="0" borderId="3" xfId="0" applyNumberFormat="1" applyFont="1" applyBorder="1"/>
    <xf numFmtId="187" fontId="7" fillId="0" borderId="3" xfId="0" applyNumberFormat="1" applyFont="1" applyBorder="1"/>
    <xf numFmtId="187" fontId="2" fillId="0" borderId="2" xfId="0" applyNumberFormat="1" applyFont="1" applyBorder="1"/>
    <xf numFmtId="187" fontId="3" fillId="0" borderId="2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5FD5-2CB2-43AF-AAE6-5B2CCE5A924A}">
  <dimension ref="A1:P26"/>
  <sheetViews>
    <sheetView tabSelected="1" workbookViewId="0">
      <selection activeCell="K10" sqref="K10"/>
    </sheetView>
  </sheetViews>
  <sheetFormatPr defaultColWidth="8" defaultRowHeight="23.25" x14ac:dyDescent="0.35"/>
  <cols>
    <col min="1" max="1" width="25.5" style="1" customWidth="1"/>
    <col min="2" max="4" width="17.25" style="1" customWidth="1"/>
    <col min="5" max="5" width="6.5" style="1" customWidth="1"/>
    <col min="6" max="6" width="10.75" style="2" bestFit="1" customWidth="1"/>
    <col min="7" max="8" width="9.125" style="2" bestFit="1" customWidth="1"/>
    <col min="9" max="9" width="8" style="1"/>
    <col min="10" max="10" width="8.75" style="1" bestFit="1" customWidth="1"/>
    <col min="11" max="16384" width="8" style="1"/>
  </cols>
  <sheetData>
    <row r="1" spans="1:16" ht="27.75" x14ac:dyDescent="0.65">
      <c r="A1" s="3" t="s">
        <v>0</v>
      </c>
      <c r="B1" s="4"/>
      <c r="C1" s="4"/>
      <c r="D1" s="4"/>
      <c r="E1" s="5"/>
    </row>
    <row r="2" spans="1:16" ht="27.75" x14ac:dyDescent="0.65">
      <c r="A2" s="3" t="s">
        <v>1</v>
      </c>
      <c r="B2" s="4"/>
      <c r="C2" s="4"/>
      <c r="D2" s="4"/>
      <c r="E2" s="5"/>
    </row>
    <row r="3" spans="1:16" x14ac:dyDescent="0.35">
      <c r="A3" s="6"/>
      <c r="B3" s="6"/>
      <c r="C3" s="6"/>
      <c r="D3" s="6"/>
    </row>
    <row r="4" spans="1:16" x14ac:dyDescent="0.35">
      <c r="A4" s="7" t="s">
        <v>2</v>
      </c>
      <c r="B4" s="7" t="s">
        <v>3</v>
      </c>
      <c r="C4" s="7" t="s">
        <v>4</v>
      </c>
      <c r="D4" s="7" t="s">
        <v>5</v>
      </c>
    </row>
    <row r="5" spans="1:16" x14ac:dyDescent="0.35">
      <c r="A5" s="8"/>
      <c r="B5" s="24" t="s">
        <v>6</v>
      </c>
      <c r="C5" s="24"/>
      <c r="D5" s="24"/>
    </row>
    <row r="6" spans="1:16" x14ac:dyDescent="0.35">
      <c r="A6" s="9" t="s">
        <v>7</v>
      </c>
      <c r="B6" s="11">
        <v>1526360.38</v>
      </c>
      <c r="C6" s="11">
        <f>SUM(C7:C14)</f>
        <v>790814.83000000007</v>
      </c>
      <c r="D6" s="11">
        <f>SUM(D7:D14)</f>
        <v>735545.26</v>
      </c>
      <c r="F6" s="12"/>
      <c r="G6" s="13"/>
      <c r="H6" s="13"/>
      <c r="J6" s="14"/>
      <c r="K6" s="15"/>
      <c r="L6" s="15"/>
    </row>
    <row r="7" spans="1:16" x14ac:dyDescent="0.35">
      <c r="A7" s="16" t="s">
        <v>8</v>
      </c>
      <c r="B7" s="11">
        <v>0</v>
      </c>
      <c r="C7" s="11">
        <v>0</v>
      </c>
      <c r="D7" s="11">
        <v>0</v>
      </c>
      <c r="F7" s="12"/>
      <c r="G7" s="13"/>
      <c r="H7" s="13"/>
      <c r="K7" s="15"/>
      <c r="L7" s="15"/>
      <c r="M7" s="15"/>
      <c r="N7" s="15"/>
    </row>
    <row r="8" spans="1:16" x14ac:dyDescent="0.35">
      <c r="A8" s="16" t="s">
        <v>9</v>
      </c>
      <c r="B8" s="11">
        <v>1856.92</v>
      </c>
      <c r="C8" s="11">
        <v>0</v>
      </c>
      <c r="D8" s="11">
        <v>1856.92</v>
      </c>
      <c r="F8" s="12"/>
      <c r="G8" s="13"/>
      <c r="H8" s="13"/>
      <c r="K8" s="15"/>
      <c r="L8" s="15"/>
      <c r="M8" s="15"/>
      <c r="N8" s="14"/>
      <c r="O8" s="15"/>
      <c r="P8" s="15"/>
    </row>
    <row r="9" spans="1:16" x14ac:dyDescent="0.35">
      <c r="A9" s="17" t="s">
        <v>10</v>
      </c>
      <c r="B9" s="11">
        <v>4757.3900000000003</v>
      </c>
      <c r="C9" s="11">
        <v>2718.38</v>
      </c>
      <c r="D9" s="11">
        <v>2039.01</v>
      </c>
      <c r="F9" s="12"/>
      <c r="G9" s="13"/>
      <c r="H9" s="13"/>
      <c r="K9" s="15"/>
      <c r="L9" s="15"/>
      <c r="M9" s="15"/>
      <c r="N9" s="15"/>
      <c r="O9" s="15"/>
      <c r="P9" s="15"/>
    </row>
    <row r="10" spans="1:16" x14ac:dyDescent="0.35">
      <c r="A10" s="16" t="s">
        <v>11</v>
      </c>
      <c r="B10" s="11">
        <v>24941.360000000001</v>
      </c>
      <c r="C10" s="11">
        <v>13345.93</v>
      </c>
      <c r="D10" s="11">
        <v>11595.44</v>
      </c>
      <c r="F10" s="12"/>
      <c r="G10" s="13"/>
      <c r="H10" s="13"/>
      <c r="K10" s="15"/>
      <c r="L10" s="15"/>
      <c r="M10" s="15"/>
      <c r="N10" s="14"/>
      <c r="O10" s="15"/>
      <c r="P10" s="15"/>
    </row>
    <row r="11" spans="1:16" x14ac:dyDescent="0.35">
      <c r="A11" s="16" t="s">
        <v>12</v>
      </c>
      <c r="B11" s="11">
        <v>48363.28</v>
      </c>
      <c r="C11" s="11">
        <v>31756</v>
      </c>
      <c r="D11" s="11">
        <v>16606.78</v>
      </c>
      <c r="F11" s="12"/>
      <c r="G11" s="13"/>
      <c r="H11" s="13"/>
      <c r="K11" s="15"/>
      <c r="L11" s="15"/>
      <c r="M11" s="15"/>
      <c r="N11" s="14"/>
      <c r="O11" s="15"/>
      <c r="P11" s="15"/>
    </row>
    <row r="12" spans="1:16" x14ac:dyDescent="0.35">
      <c r="A12" s="16" t="s">
        <v>13</v>
      </c>
      <c r="B12" s="11">
        <v>58796</v>
      </c>
      <c r="C12" s="11">
        <v>26042.86</v>
      </c>
      <c r="D12" s="11">
        <v>32753.14</v>
      </c>
      <c r="F12" s="12"/>
      <c r="G12" s="13"/>
      <c r="H12" s="13"/>
      <c r="K12" s="15"/>
      <c r="L12" s="15"/>
      <c r="M12" s="15"/>
      <c r="N12" s="14"/>
      <c r="O12" s="15"/>
      <c r="P12" s="15"/>
    </row>
    <row r="13" spans="1:16" x14ac:dyDescent="0.35">
      <c r="A13" s="16" t="s">
        <v>14</v>
      </c>
      <c r="B13" s="11">
        <v>1168717.83</v>
      </c>
      <c r="C13" s="11">
        <v>595508.11</v>
      </c>
      <c r="D13" s="11">
        <v>573209.72</v>
      </c>
      <c r="F13" s="12"/>
      <c r="G13" s="13"/>
      <c r="H13" s="13"/>
      <c r="K13" s="15"/>
      <c r="L13" s="15"/>
      <c r="M13" s="15"/>
      <c r="N13" s="14"/>
      <c r="O13" s="15"/>
      <c r="P13" s="15"/>
    </row>
    <row r="14" spans="1:16" x14ac:dyDescent="0.35">
      <c r="A14" s="16" t="s">
        <v>15</v>
      </c>
      <c r="B14" s="11">
        <v>218927.59</v>
      </c>
      <c r="C14" s="11">
        <v>121443.55</v>
      </c>
      <c r="D14" s="11">
        <v>97484.25</v>
      </c>
      <c r="F14" s="10"/>
      <c r="G14" s="13"/>
      <c r="H14" s="13"/>
      <c r="K14" s="15"/>
      <c r="L14" s="15"/>
      <c r="M14" s="15"/>
      <c r="N14" s="14"/>
      <c r="O14" s="15"/>
      <c r="P14" s="15"/>
    </row>
    <row r="15" spans="1:16" x14ac:dyDescent="0.35">
      <c r="A15" s="6"/>
      <c r="B15" s="25" t="s">
        <v>16</v>
      </c>
      <c r="C15" s="25"/>
      <c r="D15" s="25"/>
      <c r="K15" s="14"/>
      <c r="L15" s="15"/>
      <c r="M15" s="15"/>
      <c r="N15" s="14"/>
      <c r="O15" s="15"/>
      <c r="P15" s="15"/>
    </row>
    <row r="16" spans="1:16" x14ac:dyDescent="0.35">
      <c r="A16" s="9" t="s">
        <v>7</v>
      </c>
      <c r="B16" s="12">
        <f>SUM(B17:B24)</f>
        <v>99.999999344846728</v>
      </c>
      <c r="C16" s="12">
        <f>SUM(C17:C24)</f>
        <v>99.999999999999986</v>
      </c>
      <c r="D16" s="12">
        <f t="shared" ref="D16" si="0">SUM(D17:D24)</f>
        <v>100</v>
      </c>
    </row>
    <row r="17" spans="1:13" x14ac:dyDescent="0.35">
      <c r="A17" s="16" t="s">
        <v>8</v>
      </c>
      <c r="B17" s="18">
        <f>B7/$B$6*100</f>
        <v>0</v>
      </c>
      <c r="C17" s="18">
        <f>C7/$C$6*100</f>
        <v>0</v>
      </c>
      <c r="D17" s="18">
        <f>D7/$D$6*100</f>
        <v>0</v>
      </c>
      <c r="I17" s="19"/>
      <c r="J17" s="19"/>
      <c r="K17" s="19"/>
      <c r="L17" s="20"/>
      <c r="M17" s="20"/>
    </row>
    <row r="18" spans="1:13" x14ac:dyDescent="0.35">
      <c r="A18" s="17" t="s">
        <v>17</v>
      </c>
      <c r="B18" s="18">
        <f t="shared" ref="B18:B24" si="1">B8/$B$6*100</f>
        <v>0.12165672172386971</v>
      </c>
      <c r="C18" s="18">
        <f t="shared" ref="C18:C24" si="2">C8/$C$6*100</f>
        <v>0</v>
      </c>
      <c r="D18" s="18">
        <f t="shared" ref="D18:D24" si="3">D8/$D$6*100</f>
        <v>0.25245489312241642</v>
      </c>
      <c r="I18" s="19"/>
      <c r="J18" s="19"/>
      <c r="K18" s="19"/>
      <c r="L18" s="20"/>
      <c r="M18" s="20"/>
    </row>
    <row r="19" spans="1:13" x14ac:dyDescent="0.35">
      <c r="A19" s="17" t="s">
        <v>10</v>
      </c>
      <c r="B19" s="18">
        <f t="shared" si="1"/>
        <v>0.31168196333817316</v>
      </c>
      <c r="C19" s="18">
        <f t="shared" si="2"/>
        <v>0.34374418598093309</v>
      </c>
      <c r="D19" s="18">
        <f t="shared" si="3"/>
        <v>0.27721067769507479</v>
      </c>
      <c r="I19" s="19"/>
      <c r="J19" s="19"/>
      <c r="K19" s="19"/>
      <c r="L19" s="20"/>
      <c r="M19" s="20"/>
    </row>
    <row r="20" spans="1:13" x14ac:dyDescent="0.35">
      <c r="A20" s="16" t="s">
        <v>11</v>
      </c>
      <c r="B20" s="18">
        <f t="shared" si="1"/>
        <v>1.6340413657749686</v>
      </c>
      <c r="C20" s="18">
        <f t="shared" si="2"/>
        <v>1.6876175678192578</v>
      </c>
      <c r="D20" s="18">
        <f t="shared" si="3"/>
        <v>1.5764414007643799</v>
      </c>
      <c r="I20" s="19"/>
      <c r="J20" s="19"/>
      <c r="K20" s="19"/>
      <c r="L20" s="20"/>
      <c r="M20" s="20"/>
    </row>
    <row r="21" spans="1:13" x14ac:dyDescent="0.35">
      <c r="A21" s="16" t="s">
        <v>12</v>
      </c>
      <c r="B21" s="18">
        <f t="shared" si="1"/>
        <v>3.1685361225112514</v>
      </c>
      <c r="C21" s="18">
        <f t="shared" si="2"/>
        <v>4.0156050184339609</v>
      </c>
      <c r="D21" s="18">
        <f t="shared" si="3"/>
        <v>2.2577509370395505</v>
      </c>
      <c r="I21" s="19"/>
      <c r="J21" s="19"/>
      <c r="K21" s="19"/>
      <c r="L21" s="20"/>
      <c r="M21" s="20"/>
    </row>
    <row r="22" spans="1:13" x14ac:dyDescent="0.35">
      <c r="A22" s="16" t="s">
        <v>13</v>
      </c>
      <c r="B22" s="18">
        <f t="shared" si="1"/>
        <v>3.8520391888054646</v>
      </c>
      <c r="C22" s="18">
        <f t="shared" si="2"/>
        <v>3.2931678835613134</v>
      </c>
      <c r="D22" s="18">
        <f t="shared" si="3"/>
        <v>4.4529061338795115</v>
      </c>
      <c r="I22" s="19"/>
      <c r="J22" s="19"/>
      <c r="K22" s="19"/>
      <c r="L22" s="20"/>
      <c r="M22" s="20"/>
    </row>
    <row r="23" spans="1:13" x14ac:dyDescent="0.35">
      <c r="A23" s="16" t="s">
        <v>14</v>
      </c>
      <c r="B23" s="18">
        <f t="shared" si="1"/>
        <v>76.568931250691932</v>
      </c>
      <c r="C23" s="18">
        <f t="shared" si="2"/>
        <v>75.303103509073026</v>
      </c>
      <c r="D23" s="18">
        <f t="shared" si="3"/>
        <v>77.929904680508713</v>
      </c>
      <c r="I23" s="19"/>
      <c r="J23" s="19"/>
      <c r="K23" s="19"/>
      <c r="L23" s="20"/>
      <c r="M23" s="20"/>
    </row>
    <row r="24" spans="1:13" x14ac:dyDescent="0.35">
      <c r="A24" s="16" t="s">
        <v>15</v>
      </c>
      <c r="B24" s="18">
        <f t="shared" si="1"/>
        <v>14.343112732001076</v>
      </c>
      <c r="C24" s="18">
        <f t="shared" si="2"/>
        <v>15.356761835131492</v>
      </c>
      <c r="D24" s="18">
        <f t="shared" si="3"/>
        <v>13.253331276990352</v>
      </c>
      <c r="I24" s="19"/>
      <c r="J24" s="19"/>
      <c r="K24" s="19"/>
      <c r="L24" s="20"/>
      <c r="M24" s="20"/>
    </row>
    <row r="25" spans="1:13" x14ac:dyDescent="0.35">
      <c r="A25" s="21"/>
      <c r="B25" s="22"/>
      <c r="C25" s="22"/>
      <c r="D25" s="22"/>
    </row>
    <row r="26" spans="1:13" x14ac:dyDescent="0.35">
      <c r="A26" s="23"/>
    </row>
  </sheetData>
  <mergeCells count="2">
    <mergeCell ref="B5:D5"/>
    <mergeCell ref="B15:D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2024-03-26T03:33:54Z</dcterms:created>
  <dcterms:modified xsi:type="dcterms:W3CDTF">2024-03-26T04:10:10Z</dcterms:modified>
</cp:coreProperties>
</file>