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2566" sheetId="1" r:id="rId1"/>
    <sheet name="1" sheetId="6" r:id="rId2"/>
    <sheet name="2" sheetId="7" r:id="rId3"/>
    <sheet name="3" sheetId="8" r:id="rId4"/>
    <sheet name="4" sheetId="9" r:id="rId5"/>
  </sheets>
  <definedNames>
    <definedName name="_xlnm.Print_Area" localSheetId="1">'1'!$A$1:$D$28</definedName>
    <definedName name="_xlnm.Print_Area" localSheetId="2">'2'!$A$1:$D$28</definedName>
    <definedName name="_xlnm.Print_Area" localSheetId="0">'2566'!$A$1:$D$27</definedName>
    <definedName name="_xlnm.Print_Area" localSheetId="4">'4'!$A$1:$D$29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/>
  <c r="D17" i="9"/>
  <c r="C17"/>
  <c r="B17"/>
  <c r="D6"/>
  <c r="C6"/>
  <c r="B6"/>
  <c r="M8" i="8"/>
  <c r="N4"/>
  <c r="M4"/>
  <c r="S3"/>
  <c r="R3"/>
  <c r="Q3"/>
  <c r="K3"/>
  <c r="O11" s="1"/>
  <c r="J3"/>
  <c r="N11" s="1"/>
  <c r="I3"/>
  <c r="M11" s="1"/>
  <c r="D18" i="7"/>
  <c r="C18"/>
  <c r="B18"/>
  <c r="D17" i="6"/>
  <c r="C17"/>
  <c r="B17"/>
  <c r="D6" i="1" l="1"/>
  <c r="O5" i="8"/>
  <c r="O9"/>
  <c r="M3"/>
  <c r="M6"/>
  <c r="M10"/>
  <c r="N8"/>
  <c r="O4"/>
  <c r="O8"/>
  <c r="M5"/>
  <c r="N9"/>
  <c r="N3"/>
  <c r="N6"/>
  <c r="N10"/>
  <c r="M9"/>
  <c r="N5"/>
  <c r="O3"/>
  <c r="O6"/>
  <c r="O10"/>
  <c r="M7"/>
  <c r="N7"/>
  <c r="O7"/>
  <c r="B8" i="1"/>
  <c r="B9"/>
  <c r="B10"/>
  <c r="B11"/>
  <c r="B12"/>
  <c r="B13"/>
  <c r="B14"/>
  <c r="B7"/>
  <c r="B6" l="1"/>
  <c r="C16"/>
  <c r="D16"/>
  <c r="B16"/>
</calcChain>
</file>

<file path=xl/sharedStrings.xml><?xml version="1.0" encoding="utf-8"?>
<sst xmlns="http://schemas.openxmlformats.org/spreadsheetml/2006/main" count="170" uniqueCount="50">
  <si>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</si>
  <si>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</si>
  <si>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</si>
  <si>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</si>
  <si>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</si>
  <si>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</si>
  <si>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</si>
  <si>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</si>
  <si>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</si>
  <si>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</si>
  <si>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</si>
  <si>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</si>
  <si>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</si>
  <si>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</si>
  <si>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</si>
  <si>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            เดือนพฤศจิกายน พ.ศ. 2554</t>
  </si>
  <si>
    <r>
      <rPr>
        <vertAlign val="superscript"/>
        <sz val="18"/>
        <color indexed="8"/>
        <rFont val="TH SarabunPSK"/>
        <family val="2"/>
      </rPr>
      <t>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</si>
  <si>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</t>
  </si>
  <si>
    <t xml:space="preserve"> -   </t>
  </si>
  <si>
    <t>. .</t>
  </si>
  <si>
    <t xml:space="preserve">                พ.ศ. 2565</t>
  </si>
  <si>
    <t>ที่มา : การสำรวจภาวะการทำงานของประชากรจังหวัดเลย พ.ศ. 2565</t>
  </si>
  <si>
    <t xml:space="preserve">ตารางที่ 6   จำนวนและร้อยละของประชากรอายุ 15 ปีขึ้นไป ที่มีงานทำ จำแนกตามชั่วโมงการทำงานต่อสัปดาห์ และเพศ </t>
  </si>
  <si>
    <t xml:space="preserve">                ไตรมาสที่ 1 พ.ศ. 2565</t>
  </si>
  <si>
    <t>ที่มา : โครงการสำรวจภาวะการทำงานของประชากรจังหวัดเลย ไตรมาสที่ 1 พ.ศ. 2565</t>
  </si>
  <si>
    <t xml:space="preserve">                และเพศ ไตรมาสที่ 2 (เมษายน - มิถุนายน) พ.ศ. 2565</t>
  </si>
  <si>
    <t>ที่มา : การสำรวจภาวะการทำงานของประชากรจังหวัดเลย ไตรมาสที่ 2 : เมษายน - มิถุนายน พ.ศ. 2565</t>
  </si>
  <si>
    <t>ok</t>
  </si>
  <si>
    <t>ภาคและเพศ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</si>
  <si>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</si>
  <si>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</si>
  <si>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</si>
  <si>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 xml:space="preserve">น้อยกว่า </t>
  </si>
  <si>
    <t>1 ชั่วโมง</t>
  </si>
  <si>
    <t>...</t>
  </si>
  <si>
    <t xml:space="preserve"> 1-9 </t>
  </si>
  <si>
    <t>ชั่วโมง</t>
  </si>
  <si>
    <t xml:space="preserve"> 10-19 </t>
  </si>
  <si>
    <t>..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</si>
  <si>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</si>
  <si>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</si>
  <si>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</si>
  <si>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</si>
  <si>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</si>
  <si>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ขึ้นไป</t>
  </si>
  <si>
    <t xml:space="preserve">                ไตรมาสที่ 4 (ตุลาคม - ธันวาคม) พ.ศ. 2565</t>
  </si>
  <si>
    <t xml:space="preserve">-   </t>
  </si>
  <si>
    <t>. .  จำนวนเล็กน้อย</t>
  </si>
  <si>
    <t>ที่มา : การสำรวจภาวะการทำงานของประชากรจังหวัดเลย ไตรมาสที่ 4 : ตุลาคม - ธันวาคม พ.ศ. 2565</t>
  </si>
  <si>
    <t>. . จำนวนเล็กน้อย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</si>
</sst>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0.0"/>
    <numFmt numFmtId="190" formatCode="_-* #,##0.0_-;\-* #,##0.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2" fillId="0" borderId="0" xfId="1" applyFont="1"/>
    <xf numFmtId="0" fontId="4" fillId="0" borderId="0" xfId="0" applyFont="1"/>
    <xf numFmtId="0" fontId="5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17" fontId="3" fillId="0" borderId="0" xfId="1" quotePrefix="1" applyNumberFormat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189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5" fillId="0" borderId="0" xfId="1" applyFont="1"/>
    <xf numFmtId="187" fontId="2" fillId="0" borderId="0" xfId="2" applyNumberFormat="1" applyFont="1"/>
    <xf numFmtId="0" fontId="8" fillId="2" borderId="0" xfId="0" applyFont="1" applyFill="1" applyBorder="1"/>
    <xf numFmtId="0" fontId="9" fillId="2" borderId="0" xfId="0" applyFont="1" applyFill="1" applyBorder="1"/>
    <xf numFmtId="188" fontId="3" fillId="0" borderId="0" xfId="1" applyNumberFormat="1" applyFont="1" applyAlignment="1">
      <alignment horizontal="right" vertical="center"/>
    </xf>
    <xf numFmtId="189" fontId="3" fillId="0" borderId="0" xfId="1" applyNumberFormat="1" applyFont="1" applyBorder="1"/>
    <xf numFmtId="187" fontId="2" fillId="0" borderId="0" xfId="2" applyNumberFormat="1" applyFont="1" applyAlignment="1">
      <alignment horizontal="right"/>
    </xf>
    <xf numFmtId="187" fontId="3" fillId="0" borderId="0" xfId="2" applyNumberFormat="1" applyFont="1" applyAlignment="1">
      <alignment horizontal="right"/>
    </xf>
    <xf numFmtId="190" fontId="2" fillId="0" borderId="0" xfId="2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87" fontId="2" fillId="0" borderId="0" xfId="3" applyNumberFormat="1" applyFont="1" applyAlignment="1">
      <alignment horizontal="right"/>
    </xf>
    <xf numFmtId="0" fontId="8" fillId="2" borderId="0" xfId="0" applyFont="1" applyFill="1"/>
    <xf numFmtId="187" fontId="2" fillId="0" borderId="0" xfId="3" applyNumberFormat="1" applyFont="1" applyFill="1" applyBorder="1" applyAlignment="1">
      <alignment horizontal="right" vertical="center"/>
    </xf>
    <xf numFmtId="187" fontId="2" fillId="0" borderId="0" xfId="3" applyNumberFormat="1" applyFont="1" applyFill="1" applyAlignment="1">
      <alignment horizontal="right" vertical="center"/>
    </xf>
    <xf numFmtId="0" fontId="9" fillId="2" borderId="0" xfId="0" applyFont="1" applyFill="1"/>
    <xf numFmtId="187" fontId="3" fillId="0" borderId="0" xfId="3" applyNumberFormat="1" applyFont="1" applyAlignment="1">
      <alignment horizontal="right"/>
    </xf>
    <xf numFmtId="187" fontId="2" fillId="0" borderId="0" xfId="3" applyNumberFormat="1" applyFont="1"/>
    <xf numFmtId="190" fontId="2" fillId="0" borderId="0" xfId="3" applyNumberFormat="1" applyFont="1" applyFill="1" applyBorder="1" applyAlignment="1">
      <alignment horizontal="right" vertical="center"/>
    </xf>
    <xf numFmtId="190" fontId="3" fillId="0" borderId="0" xfId="3" applyNumberFormat="1" applyFont="1" applyFill="1" applyBorder="1" applyAlignment="1">
      <alignment horizontal="right" vertical="center"/>
    </xf>
    <xf numFmtId="190" fontId="3" fillId="0" borderId="3" xfId="3" applyNumberFormat="1" applyFont="1" applyFill="1" applyBorder="1" applyAlignment="1">
      <alignment horizontal="right" vertical="center"/>
    </xf>
    <xf numFmtId="189" fontId="3" fillId="0" borderId="0" xfId="1" applyNumberFormat="1" applyFont="1"/>
    <xf numFmtId="187" fontId="2" fillId="0" borderId="0" xfId="3" applyNumberFormat="1" applyFont="1" applyAlignment="1">
      <alignment horizontal="right" wrapText="1"/>
    </xf>
    <xf numFmtId="3" fontId="8" fillId="2" borderId="0" xfId="0" applyNumberFormat="1" applyFont="1" applyFill="1" applyAlignment="1">
      <alignment horizontal="right"/>
    </xf>
    <xf numFmtId="3" fontId="2" fillId="0" borderId="0" xfId="1" applyNumberFormat="1" applyFont="1" applyAlignment="1">
      <alignment horizontal="right" vertical="center" wrapText="1"/>
    </xf>
    <xf numFmtId="3" fontId="9" fillId="2" borderId="0" xfId="0" applyNumberFormat="1" applyFont="1" applyFill="1" applyAlignment="1">
      <alignment horizontal="right"/>
    </xf>
    <xf numFmtId="187" fontId="3" fillId="0" borderId="0" xfId="3" applyNumberFormat="1" applyFont="1" applyAlignment="1">
      <alignment horizontal="right" wrapText="1"/>
    </xf>
    <xf numFmtId="0" fontId="2" fillId="0" borderId="0" xfId="1" applyFont="1" applyAlignment="1">
      <alignment horizontal="right" vertical="center"/>
    </xf>
    <xf numFmtId="190" fontId="2" fillId="0" borderId="0" xfId="3" applyNumberFormat="1" applyFont="1" applyFill="1" applyAlignment="1">
      <alignment horizontal="right" vertical="center" wrapText="1"/>
    </xf>
    <xf numFmtId="190" fontId="2" fillId="0" borderId="0" xfId="3" applyNumberFormat="1" applyFont="1" applyFill="1" applyAlignment="1">
      <alignment horizontal="right" vertical="center"/>
    </xf>
    <xf numFmtId="190" fontId="3" fillId="0" borderId="0" xfId="3" applyNumberFormat="1" applyFont="1" applyFill="1" applyAlignment="1">
      <alignment horizontal="right" vertical="center" wrapText="1"/>
    </xf>
    <xf numFmtId="190" fontId="3" fillId="0" borderId="3" xfId="3" applyNumberFormat="1" applyFont="1" applyFill="1" applyBorder="1" applyAlignment="1">
      <alignment horizontal="right" vertical="center" wrapText="1"/>
    </xf>
    <xf numFmtId="190" fontId="2" fillId="0" borderId="0" xfId="3" applyNumberFormat="1" applyFont="1" applyFill="1" applyBorder="1" applyAlignment="1">
      <alignment horizontal="right" vertical="center" wrapText="1"/>
    </xf>
    <xf numFmtId="190" fontId="3" fillId="0" borderId="0" xfId="3" applyNumberFormat="1" applyFont="1" applyFill="1" applyBorder="1" applyAlignment="1">
      <alignment horizontal="right" vertical="center" wrapText="1"/>
    </xf>
    <xf numFmtId="187" fontId="0" fillId="0" borderId="0" xfId="3" applyNumberFormat="1" applyFont="1"/>
    <xf numFmtId="187" fontId="0" fillId="0" borderId="0" xfId="3" applyNumberFormat="1" applyFont="1" applyAlignment="1">
      <alignment horizontal="right"/>
    </xf>
    <xf numFmtId="187" fontId="10" fillId="3" borderId="0" xfId="3" applyNumberFormat="1" applyFont="1" applyFill="1" applyAlignment="1">
      <alignment horizontal="right"/>
    </xf>
    <xf numFmtId="190" fontId="0" fillId="0" borderId="0" xfId="3" applyNumberFormat="1" applyFont="1"/>
    <xf numFmtId="190" fontId="10" fillId="3" borderId="0" xfId="3" applyNumberFormat="1" applyFont="1" applyFill="1" applyAlignment="1">
      <alignment horizontal="right"/>
    </xf>
    <xf numFmtId="190" fontId="3" fillId="0" borderId="0" xfId="2" applyNumberFormat="1" applyFont="1" applyAlignment="1">
      <alignment horizontal="right" vertical="center"/>
    </xf>
    <xf numFmtId="190" fontId="3" fillId="0" borderId="0" xfId="2" applyNumberFormat="1" applyFont="1" applyAlignment="1">
      <alignment horizontal="right"/>
    </xf>
    <xf numFmtId="190" fontId="3" fillId="0" borderId="3" xfId="2" applyNumberFormat="1" applyFont="1" applyBorder="1" applyAlignment="1">
      <alignment horizontal="right"/>
    </xf>
    <xf numFmtId="190" fontId="3" fillId="0" borderId="0" xfId="2" applyNumberFormat="1" applyFont="1" applyBorder="1" applyAlignment="1">
      <alignment horizontal="right"/>
    </xf>
    <xf numFmtId="0" fontId="4" fillId="0" borderId="2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1" applyFont="1" applyAlignment="1">
      <alignment horizontal="center"/>
    </xf>
  </cellXfs>
  <cellStyles count="4">
    <cellStyle name="Comma 2" xfId="3"/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61"/>
  <sheetViews>
    <sheetView showGridLines="0" tabSelected="1" view="pageBreakPreview" zoomScaleNormal="70" zoomScaleSheetLayoutView="100" workbookViewId="0">
      <selection sqref="A1:D2"/>
    </sheetView>
  </sheetViews>
  <sheetFormatPr defaultRowHeight="30.75" customHeight="1"/>
  <cols>
    <col min="1" max="1" width="50.140625" style="18" customWidth="1"/>
    <col min="2" max="2" width="17.5703125" style="18" customWidth="1"/>
    <col min="3" max="4" width="17.7109375" style="18" customWidth="1"/>
    <col min="5" max="5" width="1" style="18" hidden="1" customWidth="1"/>
    <col min="6" max="6" width="14.28515625" style="18" bestFit="1" customWidth="1"/>
    <col min="7" max="16384" width="9.140625" style="18"/>
  </cols>
  <sheetData>
    <row r="1" spans="1:6" s="3" customFormat="1" ht="23.25">
      <c r="A1" s="1" t="s">
        <v>17</v>
      </c>
      <c r="B1" s="2"/>
      <c r="C1" s="2"/>
      <c r="D1" s="2"/>
    </row>
    <row r="2" spans="1:6" s="5" customFormat="1" ht="23.25">
      <c r="A2" s="4" t="s">
        <v>20</v>
      </c>
    </row>
    <row r="3" spans="1:6" s="2" customFormat="1" ht="9" customHeight="1"/>
    <row r="4" spans="1:6" s="3" customFormat="1" ht="27" customHeight="1">
      <c r="A4" s="6" t="s">
        <v>0</v>
      </c>
      <c r="B4" s="7" t="s">
        <v>1</v>
      </c>
      <c r="C4" s="7" t="s">
        <v>2</v>
      </c>
      <c r="D4" s="7" t="s">
        <v>3</v>
      </c>
      <c r="F4" s="62"/>
    </row>
    <row r="5" spans="1:6" s="3" customFormat="1" ht="23.25">
      <c r="A5" s="8"/>
      <c r="B5" s="60" t="s">
        <v>4</v>
      </c>
      <c r="C5" s="60"/>
      <c r="D5" s="60"/>
      <c r="F5" s="63"/>
    </row>
    <row r="6" spans="1:6" s="10" customFormat="1" ht="25.5" customHeight="1">
      <c r="A6" s="9" t="s">
        <v>5</v>
      </c>
      <c r="B6" s="24">
        <f>SUM(B7:B14)</f>
        <v>304837</v>
      </c>
      <c r="C6" s="24">
        <f>SUM(C7:C14)</f>
        <v>158285</v>
      </c>
      <c r="D6" s="24">
        <f>SUM(D7:D14)</f>
        <v>146552</v>
      </c>
      <c r="F6" s="20"/>
    </row>
    <row r="7" spans="1:6" s="12" customFormat="1" ht="27">
      <c r="A7" s="11" t="s">
        <v>6</v>
      </c>
      <c r="B7" s="25">
        <f>C7+D7</f>
        <v>240</v>
      </c>
      <c r="C7" s="25">
        <v>163</v>
      </c>
      <c r="D7" s="25">
        <v>77</v>
      </c>
      <c r="F7" s="21"/>
    </row>
    <row r="8" spans="1:6" s="12" customFormat="1" ht="30.75" customHeight="1">
      <c r="A8" s="13" t="s">
        <v>7</v>
      </c>
      <c r="B8" s="25">
        <f t="shared" ref="B8:B14" si="0">C8+D8</f>
        <v>72</v>
      </c>
      <c r="C8" s="25">
        <v>72</v>
      </c>
      <c r="D8" s="25">
        <v>0</v>
      </c>
      <c r="F8" s="19"/>
    </row>
    <row r="9" spans="1:6" s="12" customFormat="1" ht="30.75" customHeight="1">
      <c r="A9" s="11" t="s">
        <v>8</v>
      </c>
      <c r="B9" s="25">
        <f t="shared" si="0"/>
        <v>1167</v>
      </c>
      <c r="C9" s="25">
        <v>418</v>
      </c>
      <c r="D9" s="25">
        <v>749</v>
      </c>
      <c r="F9" s="19"/>
    </row>
    <row r="10" spans="1:6" s="12" customFormat="1" ht="30.75" customHeight="1">
      <c r="A10" s="11" t="s">
        <v>9</v>
      </c>
      <c r="B10" s="25">
        <f t="shared" si="0"/>
        <v>21502</v>
      </c>
      <c r="C10" s="25">
        <v>10720</v>
      </c>
      <c r="D10" s="25">
        <v>10782</v>
      </c>
      <c r="F10" s="19"/>
    </row>
    <row r="11" spans="1:6" s="2" customFormat="1" ht="30.75" customHeight="1">
      <c r="A11" s="11" t="s">
        <v>10</v>
      </c>
      <c r="B11" s="25">
        <f t="shared" si="0"/>
        <v>64373</v>
      </c>
      <c r="C11" s="25">
        <v>34013</v>
      </c>
      <c r="D11" s="25">
        <v>30360</v>
      </c>
      <c r="F11" s="19"/>
    </row>
    <row r="12" spans="1:6" s="2" customFormat="1" ht="30.75" customHeight="1">
      <c r="A12" s="11" t="s">
        <v>11</v>
      </c>
      <c r="B12" s="25">
        <f t="shared" si="0"/>
        <v>55022</v>
      </c>
      <c r="C12" s="25">
        <v>27071</v>
      </c>
      <c r="D12" s="25">
        <v>27951</v>
      </c>
      <c r="F12" s="19"/>
    </row>
    <row r="13" spans="1:6" s="2" customFormat="1" ht="30.75" customHeight="1">
      <c r="A13" s="11" t="s">
        <v>12</v>
      </c>
      <c r="B13" s="25">
        <f t="shared" si="0"/>
        <v>126207</v>
      </c>
      <c r="C13" s="25">
        <v>67399</v>
      </c>
      <c r="D13" s="25">
        <v>58808</v>
      </c>
      <c r="F13" s="19"/>
    </row>
    <row r="14" spans="1:6" s="2" customFormat="1" ht="30.75" customHeight="1">
      <c r="A14" s="14" t="s">
        <v>13</v>
      </c>
      <c r="B14" s="25">
        <f t="shared" si="0"/>
        <v>36254</v>
      </c>
      <c r="C14" s="25">
        <v>18429</v>
      </c>
      <c r="D14" s="25">
        <v>17825</v>
      </c>
      <c r="F14" s="19"/>
    </row>
    <row r="15" spans="1:6" s="2" customFormat="1" ht="30" customHeight="1">
      <c r="B15" s="61" t="s">
        <v>14</v>
      </c>
      <c r="C15" s="61"/>
      <c r="D15" s="61"/>
      <c r="F15" s="19"/>
    </row>
    <row r="16" spans="1:6" s="10" customFormat="1" ht="26.25" customHeight="1">
      <c r="A16" s="9" t="s">
        <v>5</v>
      </c>
      <c r="B16" s="26">
        <f>SUM(B17:B24)</f>
        <v>100</v>
      </c>
      <c r="C16" s="26">
        <f t="shared" ref="C16:D16" si="1">SUM(C17:C24)</f>
        <v>100</v>
      </c>
      <c r="D16" s="26">
        <f t="shared" si="1"/>
        <v>100.00000000000001</v>
      </c>
      <c r="F16" s="15"/>
    </row>
    <row r="17" spans="1:6" s="12" customFormat="1" ht="27.75" customHeight="1">
      <c r="A17" s="11" t="s">
        <v>6</v>
      </c>
      <c r="B17" s="56">
        <v>0.1</v>
      </c>
      <c r="C17" s="56">
        <v>0.1</v>
      </c>
      <c r="D17" s="56">
        <v>0.1</v>
      </c>
      <c r="F17" s="16"/>
    </row>
    <row r="18" spans="1:6" s="12" customFormat="1" ht="30.75" customHeight="1">
      <c r="A18" s="13" t="s">
        <v>7</v>
      </c>
      <c r="B18" s="56" t="s">
        <v>19</v>
      </c>
      <c r="C18" s="56" t="s">
        <v>19</v>
      </c>
      <c r="D18" s="56" t="s">
        <v>18</v>
      </c>
      <c r="F18" s="22"/>
    </row>
    <row r="19" spans="1:6" s="12" customFormat="1" ht="30.75" customHeight="1">
      <c r="A19" s="11" t="s">
        <v>8</v>
      </c>
      <c r="B19" s="56">
        <v>0.4</v>
      </c>
      <c r="C19" s="56">
        <v>0.3</v>
      </c>
      <c r="D19" s="56">
        <v>0.5</v>
      </c>
      <c r="F19" s="16"/>
    </row>
    <row r="20" spans="1:6" s="12" customFormat="1" ht="30.75" customHeight="1">
      <c r="A20" s="11" t="s">
        <v>9</v>
      </c>
      <c r="B20" s="56">
        <v>7.1</v>
      </c>
      <c r="C20" s="56">
        <v>6.8</v>
      </c>
      <c r="D20" s="56">
        <v>7.3</v>
      </c>
      <c r="F20" s="16"/>
    </row>
    <row r="21" spans="1:6" s="2" customFormat="1" ht="30.75" customHeight="1">
      <c r="A21" s="11" t="s">
        <v>10</v>
      </c>
      <c r="B21" s="57">
        <v>21.1</v>
      </c>
      <c r="C21" s="57">
        <v>21.5</v>
      </c>
      <c r="D21" s="57">
        <v>20.7</v>
      </c>
      <c r="F21" s="16"/>
    </row>
    <row r="22" spans="1:6" s="2" customFormat="1" ht="30.75" customHeight="1">
      <c r="A22" s="11" t="s">
        <v>11</v>
      </c>
      <c r="B22" s="57">
        <v>18</v>
      </c>
      <c r="C22" s="57">
        <v>17.100000000000001</v>
      </c>
      <c r="D22" s="57">
        <v>19.100000000000001</v>
      </c>
      <c r="F22" s="16"/>
    </row>
    <row r="23" spans="1:6" s="2" customFormat="1" ht="30.75" customHeight="1">
      <c r="A23" s="11" t="s">
        <v>12</v>
      </c>
      <c r="B23" s="57">
        <v>41.4</v>
      </c>
      <c r="C23" s="57">
        <v>42.6</v>
      </c>
      <c r="D23" s="57">
        <v>40.1</v>
      </c>
      <c r="F23" s="16"/>
    </row>
    <row r="24" spans="1:6" s="2" customFormat="1" ht="30.75" customHeight="1">
      <c r="A24" s="17" t="s">
        <v>13</v>
      </c>
      <c r="B24" s="58">
        <v>11.9</v>
      </c>
      <c r="C24" s="58">
        <v>11.6</v>
      </c>
      <c r="D24" s="58">
        <v>12.2</v>
      </c>
      <c r="F24" s="16"/>
    </row>
    <row r="25" spans="1:6" s="2" customFormat="1" ht="30.75" customHeight="1">
      <c r="A25" s="14" t="s">
        <v>49</v>
      </c>
      <c r="B25" s="59"/>
      <c r="C25" s="59"/>
      <c r="D25" s="59"/>
      <c r="F25" s="16"/>
    </row>
    <row r="26" spans="1:6" s="2" customFormat="1" ht="27">
      <c r="A26" s="2" t="s">
        <v>16</v>
      </c>
      <c r="C26" s="23"/>
    </row>
    <row r="27" spans="1:6" ht="23.25">
      <c r="A27" s="18" t="s">
        <v>21</v>
      </c>
    </row>
    <row r="61" spans="1:1" ht="30.75" customHeight="1">
      <c r="A61" s="18" t="s">
        <v>15</v>
      </c>
    </row>
  </sheetData>
  <mergeCells count="3">
    <mergeCell ref="B5:D5"/>
    <mergeCell ref="B15:D15"/>
    <mergeCell ref="F4:F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K62"/>
  <sheetViews>
    <sheetView showGridLines="0" zoomScaleSheetLayoutView="80" workbookViewId="0">
      <selection activeCell="G22" sqref="G22"/>
    </sheetView>
  </sheetViews>
  <sheetFormatPr defaultRowHeight="30.75" customHeight="1"/>
  <cols>
    <col min="1" max="1" width="44.7109375" style="18" customWidth="1"/>
    <col min="2" max="2" width="17.5703125" style="18" customWidth="1"/>
    <col min="3" max="4" width="17.7109375" style="18" customWidth="1"/>
    <col min="5" max="5" width="1" style="18" hidden="1" customWidth="1"/>
    <col min="6" max="6" width="14.28515625" style="18" bestFit="1" customWidth="1"/>
    <col min="7" max="8" width="12.85546875" style="18" bestFit="1" customWidth="1"/>
    <col min="9" max="9" width="14.28515625" style="18" bestFit="1" customWidth="1"/>
    <col min="10" max="10" width="12.85546875" style="18" bestFit="1" customWidth="1"/>
    <col min="11" max="16384" width="9.140625" style="18"/>
  </cols>
  <sheetData>
    <row r="1" spans="1:11" s="3" customFormat="1" ht="23.25">
      <c r="A1" s="1" t="s">
        <v>22</v>
      </c>
      <c r="B1" s="2"/>
      <c r="C1" s="2"/>
      <c r="D1" s="2"/>
    </row>
    <row r="2" spans="1:11" s="5" customFormat="1" ht="23.25">
      <c r="A2" s="4" t="s">
        <v>23</v>
      </c>
    </row>
    <row r="3" spans="1:11" s="2" customFormat="1" ht="9" customHeight="1"/>
    <row r="4" spans="1:11" s="3" customFormat="1" ht="27" customHeight="1">
      <c r="A4" s="6" t="s">
        <v>0</v>
      </c>
      <c r="B4" s="7" t="s">
        <v>1</v>
      </c>
      <c r="C4" s="7" t="s">
        <v>2</v>
      </c>
      <c r="D4" s="7" t="s">
        <v>3</v>
      </c>
      <c r="F4" s="64"/>
      <c r="G4" s="64"/>
      <c r="H4" s="64"/>
      <c r="I4" s="64"/>
      <c r="J4" s="64"/>
      <c r="K4" s="27"/>
    </row>
    <row r="5" spans="1:11" s="3" customFormat="1" ht="23.25">
      <c r="A5" s="9"/>
      <c r="B5" s="60" t="s">
        <v>4</v>
      </c>
      <c r="C5" s="60"/>
      <c r="D5" s="60"/>
      <c r="F5" s="65"/>
      <c r="G5" s="65"/>
      <c r="H5" s="65"/>
      <c r="I5" s="65"/>
      <c r="J5" s="65"/>
      <c r="K5" s="27"/>
    </row>
    <row r="6" spans="1:11" s="10" customFormat="1" ht="25.5" customHeight="1">
      <c r="A6" s="9" t="s">
        <v>5</v>
      </c>
      <c r="B6" s="39">
        <v>304722.03000000003</v>
      </c>
      <c r="C6" s="39">
        <v>157240.41</v>
      </c>
      <c r="D6" s="39">
        <v>147481.62</v>
      </c>
      <c r="F6" s="29"/>
      <c r="G6" s="40"/>
      <c r="H6" s="40"/>
      <c r="I6" s="40"/>
      <c r="J6" s="40"/>
      <c r="K6" s="40"/>
    </row>
    <row r="7" spans="1:11" s="10" customFormat="1" ht="13.5" customHeight="1">
      <c r="A7" s="9"/>
      <c r="B7" s="41"/>
      <c r="C7" s="41"/>
      <c r="D7" s="41"/>
      <c r="F7" s="32"/>
      <c r="G7" s="42"/>
      <c r="H7" s="42"/>
      <c r="I7" s="42"/>
      <c r="J7" s="42"/>
      <c r="K7" s="42"/>
    </row>
    <row r="8" spans="1:11" s="12" customFormat="1" ht="27">
      <c r="A8" s="11" t="s">
        <v>6</v>
      </c>
      <c r="B8" s="43">
        <v>812.19</v>
      </c>
      <c r="C8" s="43">
        <v>652.34</v>
      </c>
      <c r="D8" s="43">
        <v>159.85</v>
      </c>
      <c r="F8" s="32"/>
      <c r="G8" s="42"/>
      <c r="H8" s="42"/>
      <c r="I8" s="42"/>
      <c r="J8" s="42"/>
      <c r="K8" s="42"/>
    </row>
    <row r="9" spans="1:11" s="12" customFormat="1" ht="30.75" customHeight="1">
      <c r="A9" s="13" t="s">
        <v>7</v>
      </c>
      <c r="B9" s="43">
        <v>0</v>
      </c>
      <c r="C9" s="43">
        <v>0</v>
      </c>
      <c r="D9" s="43">
        <v>0</v>
      </c>
      <c r="F9" s="34"/>
      <c r="G9" s="34"/>
      <c r="H9" s="44"/>
    </row>
    <row r="10" spans="1:11" s="12" customFormat="1" ht="30.75" customHeight="1">
      <c r="A10" s="11" t="s">
        <v>8</v>
      </c>
      <c r="B10" s="43">
        <v>3241.88</v>
      </c>
      <c r="C10" s="43">
        <v>1232.05</v>
      </c>
      <c r="D10" s="43">
        <v>2009.82</v>
      </c>
      <c r="F10" s="34"/>
      <c r="G10" s="34"/>
      <c r="H10" s="44"/>
    </row>
    <row r="11" spans="1:11" s="12" customFormat="1" ht="30.75" customHeight="1">
      <c r="A11" s="11" t="s">
        <v>9</v>
      </c>
      <c r="B11" s="43">
        <v>41205.620000000003</v>
      </c>
      <c r="C11" s="43">
        <v>19322.54</v>
      </c>
      <c r="D11" s="43">
        <v>21883.09</v>
      </c>
      <c r="F11" s="34"/>
      <c r="G11" s="34"/>
      <c r="H11" s="10"/>
    </row>
    <row r="12" spans="1:11" s="2" customFormat="1" ht="30.75" customHeight="1">
      <c r="A12" s="11" t="s">
        <v>10</v>
      </c>
      <c r="B12" s="43">
        <v>58767.7</v>
      </c>
      <c r="C12" s="43">
        <v>32315.87</v>
      </c>
      <c r="D12" s="43">
        <v>26451.83</v>
      </c>
      <c r="F12" s="34"/>
      <c r="G12" s="34"/>
      <c r="H12" s="10"/>
    </row>
    <row r="13" spans="1:11" s="2" customFormat="1" ht="30.75" customHeight="1">
      <c r="A13" s="11" t="s">
        <v>11</v>
      </c>
      <c r="B13" s="43">
        <v>51716.98</v>
      </c>
      <c r="C13" s="43">
        <v>24497.77</v>
      </c>
      <c r="D13" s="43">
        <v>27219.21</v>
      </c>
      <c r="F13" s="34"/>
      <c r="G13" s="34"/>
      <c r="H13" s="10"/>
    </row>
    <row r="14" spans="1:11" s="2" customFormat="1" ht="30.75" customHeight="1">
      <c r="A14" s="11" t="s">
        <v>12</v>
      </c>
      <c r="B14" s="43">
        <v>128478.48</v>
      </c>
      <c r="C14" s="43">
        <v>71022.460000000006</v>
      </c>
      <c r="D14" s="43">
        <v>57456.01</v>
      </c>
      <c r="F14" s="34"/>
      <c r="G14" s="3"/>
      <c r="H14" s="10"/>
    </row>
    <row r="15" spans="1:11" s="2" customFormat="1" ht="30.75" customHeight="1">
      <c r="A15" s="11" t="s">
        <v>13</v>
      </c>
      <c r="B15" s="43">
        <v>20499.189999999999</v>
      </c>
      <c r="C15" s="43">
        <v>8197.3700000000008</v>
      </c>
      <c r="D15" s="43">
        <v>12301.81</v>
      </c>
      <c r="F15" s="34"/>
      <c r="G15" s="3"/>
      <c r="H15" s="10"/>
    </row>
    <row r="16" spans="1:11" s="2" customFormat="1" ht="30" customHeight="1">
      <c r="B16" s="66" t="s">
        <v>14</v>
      </c>
      <c r="C16" s="66"/>
      <c r="D16" s="66"/>
      <c r="F16" s="34"/>
      <c r="G16" s="3"/>
      <c r="H16" s="10"/>
    </row>
    <row r="17" spans="1:6" s="10" customFormat="1" ht="26.25" customHeight="1">
      <c r="A17" s="9" t="s">
        <v>5</v>
      </c>
      <c r="B17" s="45">
        <f>SUM(B19:B26)</f>
        <v>100.00000000000001</v>
      </c>
      <c r="C17" s="45">
        <f t="shared" ref="C17:D17" si="0">SUM(C19:C26)</f>
        <v>100.00000000000001</v>
      </c>
      <c r="D17" s="45">
        <f t="shared" si="0"/>
        <v>100</v>
      </c>
      <c r="F17" s="15"/>
    </row>
    <row r="18" spans="1:6" s="10" customFormat="1" ht="6" customHeight="1">
      <c r="A18" s="9"/>
      <c r="B18" s="45"/>
      <c r="C18" s="45"/>
      <c r="D18" s="46"/>
    </row>
    <row r="19" spans="1:6" s="12" customFormat="1" ht="27.75" customHeight="1">
      <c r="A19" s="11" t="s">
        <v>6</v>
      </c>
      <c r="B19" s="47">
        <v>0.3</v>
      </c>
      <c r="C19" s="47">
        <v>0.4</v>
      </c>
      <c r="D19" s="47">
        <v>0.1</v>
      </c>
      <c r="F19" s="16"/>
    </row>
    <row r="20" spans="1:6" s="12" customFormat="1" ht="30.75" customHeight="1">
      <c r="A20" s="13" t="s">
        <v>7</v>
      </c>
      <c r="B20" s="47">
        <v>0</v>
      </c>
      <c r="C20" s="47">
        <v>0</v>
      </c>
      <c r="D20" s="47">
        <v>0</v>
      </c>
      <c r="F20" s="22"/>
    </row>
    <row r="21" spans="1:6" s="12" customFormat="1" ht="30.75" customHeight="1">
      <c r="A21" s="11" t="s">
        <v>8</v>
      </c>
      <c r="B21" s="47">
        <v>1.1000000000000001</v>
      </c>
      <c r="C21" s="47">
        <v>0.8</v>
      </c>
      <c r="D21" s="47">
        <v>1.4</v>
      </c>
      <c r="F21" s="16"/>
    </row>
    <row r="22" spans="1:6" s="12" customFormat="1" ht="30.75" customHeight="1">
      <c r="A22" s="11" t="s">
        <v>9</v>
      </c>
      <c r="B22" s="47">
        <v>13.5</v>
      </c>
      <c r="C22" s="47">
        <v>12.3</v>
      </c>
      <c r="D22" s="47">
        <v>14.8</v>
      </c>
      <c r="F22" s="16"/>
    </row>
    <row r="23" spans="1:6" s="2" customFormat="1" ht="30.75" customHeight="1">
      <c r="A23" s="11" t="s">
        <v>10</v>
      </c>
      <c r="B23" s="47">
        <v>19.3</v>
      </c>
      <c r="C23" s="47">
        <v>20.5</v>
      </c>
      <c r="D23" s="47">
        <v>17.899999999999999</v>
      </c>
      <c r="F23" s="16"/>
    </row>
    <row r="24" spans="1:6" s="2" customFormat="1" ht="30.75" customHeight="1">
      <c r="A24" s="11" t="s">
        <v>11</v>
      </c>
      <c r="B24" s="47">
        <v>17</v>
      </c>
      <c r="C24" s="47">
        <v>15.6</v>
      </c>
      <c r="D24" s="47">
        <v>18.5</v>
      </c>
      <c r="F24" s="16"/>
    </row>
    <row r="25" spans="1:6" s="2" customFormat="1" ht="30.75" customHeight="1">
      <c r="A25" s="11" t="s">
        <v>12</v>
      </c>
      <c r="B25" s="47">
        <v>42.1</v>
      </c>
      <c r="C25" s="47">
        <v>45.2</v>
      </c>
      <c r="D25" s="47">
        <v>39</v>
      </c>
      <c r="F25" s="16"/>
    </row>
    <row r="26" spans="1:6" s="2" customFormat="1" ht="30.75" customHeight="1">
      <c r="A26" s="17" t="s">
        <v>13</v>
      </c>
      <c r="B26" s="48">
        <v>6.7</v>
      </c>
      <c r="C26" s="48">
        <v>5.2</v>
      </c>
      <c r="D26" s="48">
        <v>8.3000000000000007</v>
      </c>
      <c r="F26" s="16"/>
    </row>
    <row r="27" spans="1:6" s="2" customFormat="1" ht="27">
      <c r="A27" s="2" t="s">
        <v>16</v>
      </c>
      <c r="C27" s="38"/>
    </row>
    <row r="28" spans="1:6" ht="23.25">
      <c r="A28" s="18" t="s">
        <v>24</v>
      </c>
    </row>
    <row r="62" spans="1:1" ht="30.75" customHeight="1">
      <c r="A62" s="18" t="s">
        <v>15</v>
      </c>
    </row>
  </sheetData>
  <mergeCells count="7">
    <mergeCell ref="J4:J5"/>
    <mergeCell ref="B5:D5"/>
    <mergeCell ref="B16:D16"/>
    <mergeCell ref="F4:F5"/>
    <mergeCell ref="G4:G5"/>
    <mergeCell ref="H4:H5"/>
    <mergeCell ref="I4:I5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F62"/>
  <sheetViews>
    <sheetView showGridLines="0" view="pageBreakPreview" zoomScaleNormal="70" zoomScaleSheetLayoutView="100" workbookViewId="0">
      <selection activeCell="G11" sqref="G11"/>
    </sheetView>
  </sheetViews>
  <sheetFormatPr defaultRowHeight="30.75" customHeight="1"/>
  <cols>
    <col min="1" max="1" width="50.140625" style="18" customWidth="1"/>
    <col min="2" max="2" width="17.5703125" style="18" customWidth="1"/>
    <col min="3" max="4" width="17.7109375" style="18" customWidth="1"/>
    <col min="5" max="5" width="1" style="18" hidden="1" customWidth="1"/>
    <col min="6" max="6" width="14.28515625" style="18" bestFit="1" customWidth="1"/>
    <col min="7" max="16384" width="9.140625" style="18"/>
  </cols>
  <sheetData>
    <row r="1" spans="1:6" s="3" customFormat="1" ht="23.25">
      <c r="A1" s="1" t="s">
        <v>17</v>
      </c>
      <c r="B1" s="2"/>
      <c r="C1" s="2"/>
      <c r="D1" s="2"/>
    </row>
    <row r="2" spans="1:6" s="5" customFormat="1" ht="23.25">
      <c r="A2" s="4" t="s">
        <v>25</v>
      </c>
    </row>
    <row r="3" spans="1:6" s="2" customFormat="1" ht="9" customHeight="1"/>
    <row r="4" spans="1:6" s="3" customFormat="1" ht="27" customHeight="1">
      <c r="A4" s="6" t="s">
        <v>0</v>
      </c>
      <c r="B4" s="7" t="s">
        <v>1</v>
      </c>
      <c r="C4" s="7" t="s">
        <v>2</v>
      </c>
      <c r="D4" s="7" t="s">
        <v>3</v>
      </c>
      <c r="F4" s="64"/>
    </row>
    <row r="5" spans="1:6" s="3" customFormat="1" ht="23.25">
      <c r="A5" s="9"/>
      <c r="B5" s="60" t="s">
        <v>4</v>
      </c>
      <c r="C5" s="60"/>
      <c r="D5" s="60"/>
      <c r="F5" s="65"/>
    </row>
    <row r="6" spans="1:6" s="10" customFormat="1" ht="25.5" customHeight="1">
      <c r="A6" s="9" t="s">
        <v>5</v>
      </c>
      <c r="B6" s="39">
        <v>311225</v>
      </c>
      <c r="C6" s="39">
        <v>162015</v>
      </c>
      <c r="D6" s="39">
        <v>149210</v>
      </c>
      <c r="F6" s="29"/>
    </row>
    <row r="7" spans="1:6" s="10" customFormat="1" ht="13.5" customHeight="1">
      <c r="A7" s="9"/>
      <c r="B7" s="41"/>
      <c r="C7" s="41"/>
      <c r="D7" s="41"/>
      <c r="F7" s="32"/>
    </row>
    <row r="8" spans="1:6" s="12" customFormat="1" ht="27">
      <c r="A8" s="11" t="s">
        <v>6</v>
      </c>
      <c r="B8" s="43">
        <v>147</v>
      </c>
      <c r="C8" s="43">
        <v>0</v>
      </c>
      <c r="D8" s="43">
        <v>147</v>
      </c>
      <c r="F8" s="32"/>
    </row>
    <row r="9" spans="1:6" s="12" customFormat="1" ht="30.75" customHeight="1">
      <c r="A9" s="13" t="s">
        <v>7</v>
      </c>
      <c r="B9" s="43">
        <v>289</v>
      </c>
      <c r="C9" s="43">
        <v>289</v>
      </c>
      <c r="D9" s="43">
        <v>0</v>
      </c>
      <c r="F9" s="34"/>
    </row>
    <row r="10" spans="1:6" s="12" customFormat="1" ht="30.75" customHeight="1">
      <c r="A10" s="11" t="s">
        <v>8</v>
      </c>
      <c r="B10" s="43">
        <v>1248</v>
      </c>
      <c r="C10" s="43">
        <v>440</v>
      </c>
      <c r="D10" s="43">
        <v>808</v>
      </c>
      <c r="F10" s="34"/>
    </row>
    <row r="11" spans="1:6" s="12" customFormat="1" ht="30.75" customHeight="1">
      <c r="A11" s="11" t="s">
        <v>9</v>
      </c>
      <c r="B11" s="43">
        <v>27014</v>
      </c>
      <c r="C11" s="43">
        <v>14481</v>
      </c>
      <c r="D11" s="43">
        <v>12533</v>
      </c>
      <c r="F11" s="34"/>
    </row>
    <row r="12" spans="1:6" s="2" customFormat="1" ht="30.75" customHeight="1">
      <c r="A12" s="11" t="s">
        <v>10</v>
      </c>
      <c r="B12" s="43">
        <v>81927</v>
      </c>
      <c r="C12" s="43">
        <v>44893</v>
      </c>
      <c r="D12" s="43">
        <v>37034</v>
      </c>
      <c r="F12" s="34"/>
    </row>
    <row r="13" spans="1:6" s="2" customFormat="1" ht="30.75" customHeight="1">
      <c r="A13" s="11" t="s">
        <v>11</v>
      </c>
      <c r="B13" s="43">
        <v>54784</v>
      </c>
      <c r="C13" s="43">
        <v>27813</v>
      </c>
      <c r="D13" s="43">
        <v>26971</v>
      </c>
      <c r="F13" s="34"/>
    </row>
    <row r="14" spans="1:6" s="2" customFormat="1" ht="30.75" customHeight="1">
      <c r="A14" s="11" t="s">
        <v>12</v>
      </c>
      <c r="B14" s="43">
        <v>105928</v>
      </c>
      <c r="C14" s="43">
        <v>53139</v>
      </c>
      <c r="D14" s="43">
        <v>52789</v>
      </c>
      <c r="F14" s="34"/>
    </row>
    <row r="15" spans="1:6" s="2" customFormat="1" ht="30.75" customHeight="1">
      <c r="A15" s="11" t="s">
        <v>13</v>
      </c>
      <c r="B15" s="43">
        <v>39888</v>
      </c>
      <c r="C15" s="43">
        <v>20960</v>
      </c>
      <c r="D15" s="43">
        <v>18928</v>
      </c>
      <c r="F15" s="34"/>
    </row>
    <row r="16" spans="1:6" s="2" customFormat="1" ht="30" customHeight="1">
      <c r="B16" s="66" t="s">
        <v>14</v>
      </c>
      <c r="C16" s="66"/>
      <c r="D16" s="66"/>
      <c r="F16" s="34"/>
    </row>
    <row r="17" spans="1:6" s="10" customFormat="1" ht="26.25" customHeight="1">
      <c r="A17" s="9" t="s">
        <v>5</v>
      </c>
      <c r="B17" s="49">
        <v>100</v>
      </c>
      <c r="C17" s="49">
        <v>100</v>
      </c>
      <c r="D17" s="49">
        <v>100</v>
      </c>
      <c r="F17" s="15"/>
    </row>
    <row r="18" spans="1:6" s="10" customFormat="1" ht="6" customHeight="1">
      <c r="A18" s="9"/>
      <c r="B18" s="49">
        <f t="shared" ref="B18:D18" si="0">B7/B$6*100</f>
        <v>0</v>
      </c>
      <c r="C18" s="49">
        <f t="shared" si="0"/>
        <v>0</v>
      </c>
      <c r="D18" s="49">
        <f t="shared" si="0"/>
        <v>0</v>
      </c>
    </row>
    <row r="19" spans="1:6" s="12" customFormat="1" ht="27.75" customHeight="1">
      <c r="A19" s="11" t="s">
        <v>6</v>
      </c>
      <c r="B19" s="50">
        <v>0.1</v>
      </c>
      <c r="C19" s="50">
        <v>0</v>
      </c>
      <c r="D19" s="50">
        <v>0.1</v>
      </c>
      <c r="F19" s="16"/>
    </row>
    <row r="20" spans="1:6" s="12" customFormat="1" ht="30.75" customHeight="1">
      <c r="A20" s="13" t="s">
        <v>7</v>
      </c>
      <c r="B20" s="50">
        <v>0.1</v>
      </c>
      <c r="C20" s="50">
        <v>0.2</v>
      </c>
      <c r="D20" s="50">
        <v>0</v>
      </c>
      <c r="F20" s="22"/>
    </row>
    <row r="21" spans="1:6" s="12" customFormat="1" ht="30.75" customHeight="1">
      <c r="A21" s="11" t="s">
        <v>8</v>
      </c>
      <c r="B21" s="50">
        <v>0.4</v>
      </c>
      <c r="C21" s="50">
        <v>0.3</v>
      </c>
      <c r="D21" s="50">
        <v>0.5</v>
      </c>
      <c r="F21" s="16"/>
    </row>
    <row r="22" spans="1:6" s="12" customFormat="1" ht="30.75" customHeight="1">
      <c r="A22" s="11" t="s">
        <v>9</v>
      </c>
      <c r="B22" s="50">
        <v>8.6999999999999993</v>
      </c>
      <c r="C22" s="50">
        <v>8.9</v>
      </c>
      <c r="D22" s="50">
        <v>8.4</v>
      </c>
      <c r="F22" s="16"/>
    </row>
    <row r="23" spans="1:6" s="2" customFormat="1" ht="30.75" customHeight="1">
      <c r="A23" s="11" t="s">
        <v>10</v>
      </c>
      <c r="B23" s="50">
        <v>26.3</v>
      </c>
      <c r="C23" s="50">
        <v>27.7</v>
      </c>
      <c r="D23" s="50">
        <v>24.8</v>
      </c>
      <c r="F23" s="16"/>
    </row>
    <row r="24" spans="1:6" s="2" customFormat="1" ht="30.75" customHeight="1">
      <c r="A24" s="11" t="s">
        <v>11</v>
      </c>
      <c r="B24" s="50">
        <v>17.600000000000001</v>
      </c>
      <c r="C24" s="50">
        <v>17.2</v>
      </c>
      <c r="D24" s="50">
        <v>18.100000000000001</v>
      </c>
      <c r="F24" s="16"/>
    </row>
    <row r="25" spans="1:6" s="2" customFormat="1" ht="30.75" customHeight="1">
      <c r="A25" s="11" t="s">
        <v>12</v>
      </c>
      <c r="B25" s="50">
        <v>34</v>
      </c>
      <c r="C25" s="50">
        <v>32.799999999999997</v>
      </c>
      <c r="D25" s="50">
        <v>35.4</v>
      </c>
      <c r="F25" s="16"/>
    </row>
    <row r="26" spans="1:6" s="2" customFormat="1" ht="30.75" customHeight="1">
      <c r="A26" s="17" t="s">
        <v>13</v>
      </c>
      <c r="B26" s="48">
        <v>12.8</v>
      </c>
      <c r="C26" s="48">
        <v>12.9</v>
      </c>
      <c r="D26" s="48">
        <v>12.7</v>
      </c>
      <c r="F26" s="16"/>
    </row>
    <row r="27" spans="1:6" s="2" customFormat="1" ht="27">
      <c r="A27" s="2" t="s">
        <v>16</v>
      </c>
      <c r="C27" s="38"/>
    </row>
    <row r="28" spans="1:6" ht="23.25">
      <c r="A28" s="18" t="s">
        <v>26</v>
      </c>
    </row>
    <row r="62" spans="1:1" ht="30.75" customHeight="1">
      <c r="A62" s="18" t="s">
        <v>15</v>
      </c>
    </row>
  </sheetData>
  <mergeCells count="3">
    <mergeCell ref="F4:F5"/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C1:S11"/>
  <sheetViews>
    <sheetView workbookViewId="0">
      <selection activeCell="K5" sqref="K5"/>
    </sheetView>
  </sheetViews>
  <sheetFormatPr defaultRowHeight="21.75"/>
  <cols>
    <col min="3" max="3" width="14.42578125" customWidth="1"/>
    <col min="5" max="7" width="11" bestFit="1" customWidth="1"/>
    <col min="9" max="11" width="11" bestFit="1" customWidth="1"/>
    <col min="259" max="259" width="14.42578125" customWidth="1"/>
    <col min="261" max="263" width="11" bestFit="1" customWidth="1"/>
    <col min="265" max="267" width="11" bestFit="1" customWidth="1"/>
    <col min="515" max="515" width="14.42578125" customWidth="1"/>
    <col min="517" max="519" width="11" bestFit="1" customWidth="1"/>
    <col min="521" max="523" width="11" bestFit="1" customWidth="1"/>
    <col min="771" max="771" width="14.42578125" customWidth="1"/>
    <col min="773" max="775" width="11" bestFit="1" customWidth="1"/>
    <col min="777" max="779" width="11" bestFit="1" customWidth="1"/>
    <col min="1027" max="1027" width="14.42578125" customWidth="1"/>
    <col min="1029" max="1031" width="11" bestFit="1" customWidth="1"/>
    <col min="1033" max="1035" width="11" bestFit="1" customWidth="1"/>
    <col min="1283" max="1283" width="14.42578125" customWidth="1"/>
    <col min="1285" max="1287" width="11" bestFit="1" customWidth="1"/>
    <col min="1289" max="1291" width="11" bestFit="1" customWidth="1"/>
    <col min="1539" max="1539" width="14.42578125" customWidth="1"/>
    <col min="1541" max="1543" width="11" bestFit="1" customWidth="1"/>
    <col min="1545" max="1547" width="11" bestFit="1" customWidth="1"/>
    <col min="1795" max="1795" width="14.42578125" customWidth="1"/>
    <col min="1797" max="1799" width="11" bestFit="1" customWidth="1"/>
    <col min="1801" max="1803" width="11" bestFit="1" customWidth="1"/>
    <col min="2051" max="2051" width="14.42578125" customWidth="1"/>
    <col min="2053" max="2055" width="11" bestFit="1" customWidth="1"/>
    <col min="2057" max="2059" width="11" bestFit="1" customWidth="1"/>
    <col min="2307" max="2307" width="14.42578125" customWidth="1"/>
    <col min="2309" max="2311" width="11" bestFit="1" customWidth="1"/>
    <col min="2313" max="2315" width="11" bestFit="1" customWidth="1"/>
    <col min="2563" max="2563" width="14.42578125" customWidth="1"/>
    <col min="2565" max="2567" width="11" bestFit="1" customWidth="1"/>
    <col min="2569" max="2571" width="11" bestFit="1" customWidth="1"/>
    <col min="2819" max="2819" width="14.42578125" customWidth="1"/>
    <col min="2821" max="2823" width="11" bestFit="1" customWidth="1"/>
    <col min="2825" max="2827" width="11" bestFit="1" customWidth="1"/>
    <col min="3075" max="3075" width="14.42578125" customWidth="1"/>
    <col min="3077" max="3079" width="11" bestFit="1" customWidth="1"/>
    <col min="3081" max="3083" width="11" bestFit="1" customWidth="1"/>
    <col min="3331" max="3331" width="14.42578125" customWidth="1"/>
    <col min="3333" max="3335" width="11" bestFit="1" customWidth="1"/>
    <col min="3337" max="3339" width="11" bestFit="1" customWidth="1"/>
    <col min="3587" max="3587" width="14.42578125" customWidth="1"/>
    <col min="3589" max="3591" width="11" bestFit="1" customWidth="1"/>
    <col min="3593" max="3595" width="11" bestFit="1" customWidth="1"/>
    <col min="3843" max="3843" width="14.42578125" customWidth="1"/>
    <col min="3845" max="3847" width="11" bestFit="1" customWidth="1"/>
    <col min="3849" max="3851" width="11" bestFit="1" customWidth="1"/>
    <col min="4099" max="4099" width="14.42578125" customWidth="1"/>
    <col min="4101" max="4103" width="11" bestFit="1" customWidth="1"/>
    <col min="4105" max="4107" width="11" bestFit="1" customWidth="1"/>
    <col min="4355" max="4355" width="14.42578125" customWidth="1"/>
    <col min="4357" max="4359" width="11" bestFit="1" customWidth="1"/>
    <col min="4361" max="4363" width="11" bestFit="1" customWidth="1"/>
    <col min="4611" max="4611" width="14.42578125" customWidth="1"/>
    <col min="4613" max="4615" width="11" bestFit="1" customWidth="1"/>
    <col min="4617" max="4619" width="11" bestFit="1" customWidth="1"/>
    <col min="4867" max="4867" width="14.42578125" customWidth="1"/>
    <col min="4869" max="4871" width="11" bestFit="1" customWidth="1"/>
    <col min="4873" max="4875" width="11" bestFit="1" customWidth="1"/>
    <col min="5123" max="5123" width="14.42578125" customWidth="1"/>
    <col min="5125" max="5127" width="11" bestFit="1" customWidth="1"/>
    <col min="5129" max="5131" width="11" bestFit="1" customWidth="1"/>
    <col min="5379" max="5379" width="14.42578125" customWidth="1"/>
    <col min="5381" max="5383" width="11" bestFit="1" customWidth="1"/>
    <col min="5385" max="5387" width="11" bestFit="1" customWidth="1"/>
    <col min="5635" max="5635" width="14.42578125" customWidth="1"/>
    <col min="5637" max="5639" width="11" bestFit="1" customWidth="1"/>
    <col min="5641" max="5643" width="11" bestFit="1" customWidth="1"/>
    <col min="5891" max="5891" width="14.42578125" customWidth="1"/>
    <col min="5893" max="5895" width="11" bestFit="1" customWidth="1"/>
    <col min="5897" max="5899" width="11" bestFit="1" customWidth="1"/>
    <col min="6147" max="6147" width="14.42578125" customWidth="1"/>
    <col min="6149" max="6151" width="11" bestFit="1" customWidth="1"/>
    <col min="6153" max="6155" width="11" bestFit="1" customWidth="1"/>
    <col min="6403" max="6403" width="14.42578125" customWidth="1"/>
    <col min="6405" max="6407" width="11" bestFit="1" customWidth="1"/>
    <col min="6409" max="6411" width="11" bestFit="1" customWidth="1"/>
    <col min="6659" max="6659" width="14.42578125" customWidth="1"/>
    <col min="6661" max="6663" width="11" bestFit="1" customWidth="1"/>
    <col min="6665" max="6667" width="11" bestFit="1" customWidth="1"/>
    <col min="6915" max="6915" width="14.42578125" customWidth="1"/>
    <col min="6917" max="6919" width="11" bestFit="1" customWidth="1"/>
    <col min="6921" max="6923" width="11" bestFit="1" customWidth="1"/>
    <col min="7171" max="7171" width="14.42578125" customWidth="1"/>
    <col min="7173" max="7175" width="11" bestFit="1" customWidth="1"/>
    <col min="7177" max="7179" width="11" bestFit="1" customWidth="1"/>
    <col min="7427" max="7427" width="14.42578125" customWidth="1"/>
    <col min="7429" max="7431" width="11" bestFit="1" customWidth="1"/>
    <col min="7433" max="7435" width="11" bestFit="1" customWidth="1"/>
    <col min="7683" max="7683" width="14.42578125" customWidth="1"/>
    <col min="7685" max="7687" width="11" bestFit="1" customWidth="1"/>
    <col min="7689" max="7691" width="11" bestFit="1" customWidth="1"/>
    <col min="7939" max="7939" width="14.42578125" customWidth="1"/>
    <col min="7941" max="7943" width="11" bestFit="1" customWidth="1"/>
    <col min="7945" max="7947" width="11" bestFit="1" customWidth="1"/>
    <col min="8195" max="8195" width="14.42578125" customWidth="1"/>
    <col min="8197" max="8199" width="11" bestFit="1" customWidth="1"/>
    <col min="8201" max="8203" width="11" bestFit="1" customWidth="1"/>
    <col min="8451" max="8451" width="14.42578125" customWidth="1"/>
    <col min="8453" max="8455" width="11" bestFit="1" customWidth="1"/>
    <col min="8457" max="8459" width="11" bestFit="1" customWidth="1"/>
    <col min="8707" max="8707" width="14.42578125" customWidth="1"/>
    <col min="8709" max="8711" width="11" bestFit="1" customWidth="1"/>
    <col min="8713" max="8715" width="11" bestFit="1" customWidth="1"/>
    <col min="8963" max="8963" width="14.42578125" customWidth="1"/>
    <col min="8965" max="8967" width="11" bestFit="1" customWidth="1"/>
    <col min="8969" max="8971" width="11" bestFit="1" customWidth="1"/>
    <col min="9219" max="9219" width="14.42578125" customWidth="1"/>
    <col min="9221" max="9223" width="11" bestFit="1" customWidth="1"/>
    <col min="9225" max="9227" width="11" bestFit="1" customWidth="1"/>
    <col min="9475" max="9475" width="14.42578125" customWidth="1"/>
    <col min="9477" max="9479" width="11" bestFit="1" customWidth="1"/>
    <col min="9481" max="9483" width="11" bestFit="1" customWidth="1"/>
    <col min="9731" max="9731" width="14.42578125" customWidth="1"/>
    <col min="9733" max="9735" width="11" bestFit="1" customWidth="1"/>
    <col min="9737" max="9739" width="11" bestFit="1" customWidth="1"/>
    <col min="9987" max="9987" width="14.42578125" customWidth="1"/>
    <col min="9989" max="9991" width="11" bestFit="1" customWidth="1"/>
    <col min="9993" max="9995" width="11" bestFit="1" customWidth="1"/>
    <col min="10243" max="10243" width="14.42578125" customWidth="1"/>
    <col min="10245" max="10247" width="11" bestFit="1" customWidth="1"/>
    <col min="10249" max="10251" width="11" bestFit="1" customWidth="1"/>
    <col min="10499" max="10499" width="14.42578125" customWidth="1"/>
    <col min="10501" max="10503" width="11" bestFit="1" customWidth="1"/>
    <col min="10505" max="10507" width="11" bestFit="1" customWidth="1"/>
    <col min="10755" max="10755" width="14.42578125" customWidth="1"/>
    <col min="10757" max="10759" width="11" bestFit="1" customWidth="1"/>
    <col min="10761" max="10763" width="11" bestFit="1" customWidth="1"/>
    <col min="11011" max="11011" width="14.42578125" customWidth="1"/>
    <col min="11013" max="11015" width="11" bestFit="1" customWidth="1"/>
    <col min="11017" max="11019" width="11" bestFit="1" customWidth="1"/>
    <col min="11267" max="11267" width="14.42578125" customWidth="1"/>
    <col min="11269" max="11271" width="11" bestFit="1" customWidth="1"/>
    <col min="11273" max="11275" width="11" bestFit="1" customWidth="1"/>
    <col min="11523" max="11523" width="14.42578125" customWidth="1"/>
    <col min="11525" max="11527" width="11" bestFit="1" customWidth="1"/>
    <col min="11529" max="11531" width="11" bestFit="1" customWidth="1"/>
    <col min="11779" max="11779" width="14.42578125" customWidth="1"/>
    <col min="11781" max="11783" width="11" bestFit="1" customWidth="1"/>
    <col min="11785" max="11787" width="11" bestFit="1" customWidth="1"/>
    <col min="12035" max="12035" width="14.42578125" customWidth="1"/>
    <col min="12037" max="12039" width="11" bestFit="1" customWidth="1"/>
    <col min="12041" max="12043" width="11" bestFit="1" customWidth="1"/>
    <col min="12291" max="12291" width="14.42578125" customWidth="1"/>
    <col min="12293" max="12295" width="11" bestFit="1" customWidth="1"/>
    <col min="12297" max="12299" width="11" bestFit="1" customWidth="1"/>
    <col min="12547" max="12547" width="14.42578125" customWidth="1"/>
    <col min="12549" max="12551" width="11" bestFit="1" customWidth="1"/>
    <col min="12553" max="12555" width="11" bestFit="1" customWidth="1"/>
    <col min="12803" max="12803" width="14.42578125" customWidth="1"/>
    <col min="12805" max="12807" width="11" bestFit="1" customWidth="1"/>
    <col min="12809" max="12811" width="11" bestFit="1" customWidth="1"/>
    <col min="13059" max="13059" width="14.42578125" customWidth="1"/>
    <col min="13061" max="13063" width="11" bestFit="1" customWidth="1"/>
    <col min="13065" max="13067" width="11" bestFit="1" customWidth="1"/>
    <col min="13315" max="13315" width="14.42578125" customWidth="1"/>
    <col min="13317" max="13319" width="11" bestFit="1" customWidth="1"/>
    <col min="13321" max="13323" width="11" bestFit="1" customWidth="1"/>
    <col min="13571" max="13571" width="14.42578125" customWidth="1"/>
    <col min="13573" max="13575" width="11" bestFit="1" customWidth="1"/>
    <col min="13577" max="13579" width="11" bestFit="1" customWidth="1"/>
    <col min="13827" max="13827" width="14.42578125" customWidth="1"/>
    <col min="13829" max="13831" width="11" bestFit="1" customWidth="1"/>
    <col min="13833" max="13835" width="11" bestFit="1" customWidth="1"/>
    <col min="14083" max="14083" width="14.42578125" customWidth="1"/>
    <col min="14085" max="14087" width="11" bestFit="1" customWidth="1"/>
    <col min="14089" max="14091" width="11" bestFit="1" customWidth="1"/>
    <col min="14339" max="14339" width="14.42578125" customWidth="1"/>
    <col min="14341" max="14343" width="11" bestFit="1" customWidth="1"/>
    <col min="14345" max="14347" width="11" bestFit="1" customWidth="1"/>
    <col min="14595" max="14595" width="14.42578125" customWidth="1"/>
    <col min="14597" max="14599" width="11" bestFit="1" customWidth="1"/>
    <col min="14601" max="14603" width="11" bestFit="1" customWidth="1"/>
    <col min="14851" max="14851" width="14.42578125" customWidth="1"/>
    <col min="14853" max="14855" width="11" bestFit="1" customWidth="1"/>
    <col min="14857" max="14859" width="11" bestFit="1" customWidth="1"/>
    <col min="15107" max="15107" width="14.42578125" customWidth="1"/>
    <col min="15109" max="15111" width="11" bestFit="1" customWidth="1"/>
    <col min="15113" max="15115" width="11" bestFit="1" customWidth="1"/>
    <col min="15363" max="15363" width="14.42578125" customWidth="1"/>
    <col min="15365" max="15367" width="11" bestFit="1" customWidth="1"/>
    <col min="15369" max="15371" width="11" bestFit="1" customWidth="1"/>
    <col min="15619" max="15619" width="14.42578125" customWidth="1"/>
    <col min="15621" max="15623" width="11" bestFit="1" customWidth="1"/>
    <col min="15625" max="15627" width="11" bestFit="1" customWidth="1"/>
    <col min="15875" max="15875" width="14.42578125" customWidth="1"/>
    <col min="15877" max="15879" width="11" bestFit="1" customWidth="1"/>
    <col min="15881" max="15883" width="11" bestFit="1" customWidth="1"/>
    <col min="16131" max="16131" width="14.42578125" customWidth="1"/>
    <col min="16133" max="16135" width="11" bestFit="1" customWidth="1"/>
    <col min="16137" max="16139" width="11" bestFit="1" customWidth="1"/>
  </cols>
  <sheetData>
    <row r="1" spans="3:19">
      <c r="I1" t="s">
        <v>27</v>
      </c>
      <c r="Q1" t="s">
        <v>27</v>
      </c>
    </row>
    <row r="2" spans="3:19">
      <c r="C2" t="s">
        <v>28</v>
      </c>
      <c r="E2" s="51" t="s">
        <v>29</v>
      </c>
      <c r="F2" s="51" t="s">
        <v>30</v>
      </c>
      <c r="G2" s="51" t="s">
        <v>31</v>
      </c>
      <c r="I2" s="51" t="s">
        <v>29</v>
      </c>
      <c r="J2" s="51" t="s">
        <v>30</v>
      </c>
      <c r="K2" s="51" t="s">
        <v>31</v>
      </c>
    </row>
    <row r="3" spans="3:19">
      <c r="C3" t="s">
        <v>5</v>
      </c>
      <c r="E3" s="52">
        <v>306164.19</v>
      </c>
      <c r="F3" s="52">
        <v>159148.04</v>
      </c>
      <c r="G3" s="52">
        <v>147016.15</v>
      </c>
      <c r="I3" s="53">
        <f>SUM(I4:I11)</f>
        <v>306164</v>
      </c>
      <c r="J3" s="53">
        <f>SUM(J4:J11)</f>
        <v>159148</v>
      </c>
      <c r="K3" s="53">
        <f>SUM(K4:K11)</f>
        <v>147016</v>
      </c>
      <c r="M3" s="54">
        <f>I3/I$3*100</f>
        <v>100</v>
      </c>
      <c r="N3" s="54">
        <f>J3/J$3*100</f>
        <v>100</v>
      </c>
      <c r="O3" s="54">
        <f>K3/K$3*100</f>
        <v>100</v>
      </c>
      <c r="Q3" s="55">
        <f>SUM(Q4:Q11)</f>
        <v>100</v>
      </c>
      <c r="R3" s="55">
        <f>SUM(R4:R11)</f>
        <v>100</v>
      </c>
      <c r="S3" s="55">
        <f>SUM(S4:S11)</f>
        <v>100</v>
      </c>
    </row>
    <row r="4" spans="3:19">
      <c r="C4" t="s">
        <v>32</v>
      </c>
      <c r="D4" t="s">
        <v>33</v>
      </c>
      <c r="E4" s="52" t="s">
        <v>34</v>
      </c>
      <c r="F4" s="52" t="s">
        <v>34</v>
      </c>
      <c r="G4" s="52" t="s">
        <v>34</v>
      </c>
      <c r="I4" s="53">
        <v>0</v>
      </c>
      <c r="J4" s="53">
        <v>0</v>
      </c>
      <c r="K4" s="53">
        <v>0</v>
      </c>
      <c r="M4" s="54">
        <f t="shared" ref="M4:O11" si="0">I4/I$3*100</f>
        <v>0</v>
      </c>
      <c r="N4" s="54">
        <f t="shared" si="0"/>
        <v>0</v>
      </c>
      <c r="O4" s="54">
        <f t="shared" si="0"/>
        <v>0</v>
      </c>
      <c r="Q4" s="55" t="s">
        <v>18</v>
      </c>
      <c r="R4" s="55" t="s">
        <v>18</v>
      </c>
      <c r="S4" s="55" t="s">
        <v>18</v>
      </c>
    </row>
    <row r="5" spans="3:19">
      <c r="C5" t="s">
        <v>35</v>
      </c>
      <c r="D5" t="s">
        <v>36</v>
      </c>
      <c r="E5" s="52" t="s">
        <v>34</v>
      </c>
      <c r="F5" s="52" t="s">
        <v>34</v>
      </c>
      <c r="G5" s="52" t="s">
        <v>34</v>
      </c>
      <c r="I5" s="53">
        <v>0</v>
      </c>
      <c r="J5" s="53">
        <v>0</v>
      </c>
      <c r="K5" s="53">
        <v>0</v>
      </c>
      <c r="M5" s="54">
        <f t="shared" si="0"/>
        <v>0</v>
      </c>
      <c r="N5" s="54">
        <f t="shared" si="0"/>
        <v>0</v>
      </c>
      <c r="O5" s="54">
        <f t="shared" si="0"/>
        <v>0</v>
      </c>
      <c r="Q5" s="55" t="s">
        <v>18</v>
      </c>
      <c r="R5" s="55" t="s">
        <v>18</v>
      </c>
      <c r="S5" s="55" t="s">
        <v>18</v>
      </c>
    </row>
    <row r="6" spans="3:19">
      <c r="C6" t="s">
        <v>37</v>
      </c>
      <c r="D6" t="s">
        <v>36</v>
      </c>
      <c r="E6" s="52">
        <v>102.65</v>
      </c>
      <c r="F6" s="52" t="s">
        <v>34</v>
      </c>
      <c r="G6" s="52">
        <v>102.65</v>
      </c>
      <c r="I6" s="53">
        <v>103</v>
      </c>
      <c r="J6" s="53">
        <v>0</v>
      </c>
      <c r="K6" s="53">
        <v>103</v>
      </c>
      <c r="M6" s="54">
        <f t="shared" si="0"/>
        <v>3.3642100312250948E-2</v>
      </c>
      <c r="N6" s="54">
        <f t="shared" si="0"/>
        <v>0</v>
      </c>
      <c r="O6" s="54">
        <f t="shared" si="0"/>
        <v>7.0060401588942695E-2</v>
      </c>
      <c r="Q6" s="55" t="s">
        <v>38</v>
      </c>
      <c r="R6" s="55" t="s">
        <v>18</v>
      </c>
      <c r="S6" s="55">
        <v>0.1</v>
      </c>
    </row>
    <row r="7" spans="3:19">
      <c r="C7" t="s">
        <v>39</v>
      </c>
      <c r="D7" t="s">
        <v>36</v>
      </c>
      <c r="E7" s="52">
        <v>8643.1299999999992</v>
      </c>
      <c r="F7" s="52">
        <v>3936.64</v>
      </c>
      <c r="G7" s="52">
        <v>4706.49</v>
      </c>
      <c r="I7" s="53">
        <v>8643</v>
      </c>
      <c r="J7" s="53">
        <v>3937</v>
      </c>
      <c r="K7" s="53">
        <v>4706</v>
      </c>
      <c r="M7" s="54">
        <f t="shared" si="0"/>
        <v>2.8229968252309221</v>
      </c>
      <c r="N7" s="54">
        <f t="shared" si="0"/>
        <v>2.4737979742126823</v>
      </c>
      <c r="O7" s="54">
        <f t="shared" si="0"/>
        <v>3.2010121347336344</v>
      </c>
      <c r="Q7" s="55">
        <v>2.8</v>
      </c>
      <c r="R7" s="55">
        <v>2.5</v>
      </c>
      <c r="S7" s="55">
        <v>3.2</v>
      </c>
    </row>
    <row r="8" spans="3:19">
      <c r="C8" t="s">
        <v>40</v>
      </c>
      <c r="D8" t="s">
        <v>36</v>
      </c>
      <c r="E8" s="52">
        <v>68971.42</v>
      </c>
      <c r="F8" s="52">
        <v>36842.29</v>
      </c>
      <c r="G8" s="52">
        <v>32129.13</v>
      </c>
      <c r="I8" s="53">
        <v>68971</v>
      </c>
      <c r="J8" s="53">
        <v>36842</v>
      </c>
      <c r="K8" s="53">
        <v>32129</v>
      </c>
      <c r="M8" s="54">
        <f t="shared" si="0"/>
        <v>22.527468938216121</v>
      </c>
      <c r="N8" s="54">
        <f t="shared" si="0"/>
        <v>23.149521200392087</v>
      </c>
      <c r="O8" s="54">
        <f t="shared" si="0"/>
        <v>21.854083909234369</v>
      </c>
      <c r="Q8" s="55">
        <v>22.5</v>
      </c>
      <c r="R8" s="55">
        <v>23.1</v>
      </c>
      <c r="S8" s="55">
        <v>21.9</v>
      </c>
    </row>
    <row r="9" spans="3:19">
      <c r="C9" t="s">
        <v>41</v>
      </c>
      <c r="D9" t="s">
        <v>36</v>
      </c>
      <c r="E9" s="52">
        <v>61089.61</v>
      </c>
      <c r="F9" s="52">
        <v>29009.3</v>
      </c>
      <c r="G9" s="52">
        <v>32080.31</v>
      </c>
      <c r="I9" s="53">
        <v>61090</v>
      </c>
      <c r="J9" s="53">
        <v>29010</v>
      </c>
      <c r="K9" s="53">
        <v>32080</v>
      </c>
      <c r="M9" s="54">
        <f t="shared" si="0"/>
        <v>19.953358330829229</v>
      </c>
      <c r="N9" s="54">
        <f t="shared" si="0"/>
        <v>18.228315781536683</v>
      </c>
      <c r="O9" s="54">
        <f t="shared" si="0"/>
        <v>21.820754203624094</v>
      </c>
      <c r="Q9" s="55">
        <v>20</v>
      </c>
      <c r="R9" s="55">
        <v>18.2</v>
      </c>
      <c r="S9" s="55">
        <v>21.8</v>
      </c>
    </row>
    <row r="10" spans="3:19">
      <c r="C10" t="s">
        <v>42</v>
      </c>
      <c r="D10" t="s">
        <v>36</v>
      </c>
      <c r="E10" s="52">
        <v>134864.06</v>
      </c>
      <c r="F10" s="52">
        <v>71914.48</v>
      </c>
      <c r="G10" s="52">
        <v>62949.58</v>
      </c>
      <c r="I10" s="53">
        <v>134864</v>
      </c>
      <c r="J10" s="53">
        <v>71914</v>
      </c>
      <c r="K10" s="53">
        <v>62950</v>
      </c>
      <c r="M10" s="54">
        <f t="shared" si="0"/>
        <v>44.049594335062253</v>
      </c>
      <c r="N10" s="54">
        <f t="shared" si="0"/>
        <v>45.186870083193007</v>
      </c>
      <c r="O10" s="54">
        <f t="shared" si="0"/>
        <v>42.818468738096534</v>
      </c>
      <c r="Q10" s="55">
        <v>44.1</v>
      </c>
      <c r="R10" s="55">
        <v>45.2</v>
      </c>
      <c r="S10" s="55">
        <v>42.8</v>
      </c>
    </row>
    <row r="11" spans="3:19">
      <c r="C11" t="s">
        <v>43</v>
      </c>
      <c r="D11" t="s">
        <v>44</v>
      </c>
      <c r="E11" s="52">
        <v>32493.32</v>
      </c>
      <c r="F11" s="52">
        <v>17445.330000000002</v>
      </c>
      <c r="G11" s="52">
        <v>15047.99</v>
      </c>
      <c r="I11" s="53">
        <v>32493</v>
      </c>
      <c r="J11" s="53">
        <v>17445</v>
      </c>
      <c r="K11" s="53">
        <v>15048</v>
      </c>
      <c r="M11" s="54">
        <f t="shared" si="0"/>
        <v>10.612939470349225</v>
      </c>
      <c r="N11" s="54">
        <f t="shared" si="0"/>
        <v>10.961494960665544</v>
      </c>
      <c r="O11" s="54">
        <f t="shared" si="0"/>
        <v>10.235620612722425</v>
      </c>
      <c r="Q11" s="55">
        <v>10.6</v>
      </c>
      <c r="R11" s="55">
        <v>11</v>
      </c>
      <c r="S11" s="55">
        <v>10.199999999999999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F63"/>
  <sheetViews>
    <sheetView showGridLines="0" view="pageBreakPreview" zoomScaleNormal="70" zoomScaleSheetLayoutView="100" workbookViewId="0">
      <selection activeCell="I8" sqref="I8"/>
    </sheetView>
  </sheetViews>
  <sheetFormatPr defaultRowHeight="30.75" customHeight="1"/>
  <cols>
    <col min="1" max="1" width="50.140625" style="18" customWidth="1"/>
    <col min="2" max="2" width="17.5703125" style="18" customWidth="1"/>
    <col min="3" max="4" width="17.7109375" style="18" customWidth="1"/>
    <col min="5" max="5" width="1" style="18" hidden="1" customWidth="1"/>
    <col min="6" max="6" width="14.28515625" style="18" bestFit="1" customWidth="1"/>
    <col min="7" max="16384" width="9.140625" style="18"/>
  </cols>
  <sheetData>
    <row r="1" spans="1:6" s="3" customFormat="1" ht="23.25">
      <c r="A1" s="1" t="s">
        <v>17</v>
      </c>
      <c r="B1" s="2"/>
      <c r="C1" s="2"/>
      <c r="D1" s="2"/>
    </row>
    <row r="2" spans="1:6" s="5" customFormat="1" ht="23.25">
      <c r="A2" s="4" t="s">
        <v>45</v>
      </c>
    </row>
    <row r="3" spans="1:6" s="2" customFormat="1" ht="9" customHeight="1"/>
    <row r="4" spans="1:6" s="3" customFormat="1" ht="27" customHeight="1">
      <c r="A4" s="6" t="s">
        <v>0</v>
      </c>
      <c r="B4" s="7" t="s">
        <v>1</v>
      </c>
      <c r="C4" s="7" t="s">
        <v>2</v>
      </c>
      <c r="D4" s="7" t="s">
        <v>3</v>
      </c>
      <c r="F4" s="64"/>
    </row>
    <row r="5" spans="1:6" s="3" customFormat="1" ht="23.25">
      <c r="A5" s="9"/>
      <c r="B5" s="60" t="s">
        <v>4</v>
      </c>
      <c r="C5" s="60"/>
      <c r="D5" s="60"/>
      <c r="F5" s="65"/>
    </row>
    <row r="6" spans="1:6" s="10" customFormat="1" ht="25.5" customHeight="1">
      <c r="A6" s="9" t="s">
        <v>5</v>
      </c>
      <c r="B6" s="28">
        <f>SUM(B8:B15)</f>
        <v>297236</v>
      </c>
      <c r="C6" s="28">
        <f t="shared" ref="C6:D6" si="0">SUM(C8:C15)</f>
        <v>154735</v>
      </c>
      <c r="D6" s="28">
        <f t="shared" si="0"/>
        <v>142501</v>
      </c>
      <c r="F6" s="29"/>
    </row>
    <row r="7" spans="1:6" s="10" customFormat="1" ht="13.5" customHeight="1">
      <c r="A7" s="9"/>
      <c r="B7" s="30"/>
      <c r="C7" s="31"/>
      <c r="D7" s="30"/>
      <c r="F7" s="32"/>
    </row>
    <row r="8" spans="1:6" s="12" customFormat="1" ht="27">
      <c r="A8" s="11" t="s">
        <v>6</v>
      </c>
      <c r="B8" s="33">
        <v>0</v>
      </c>
      <c r="C8" s="33">
        <v>0</v>
      </c>
      <c r="D8" s="33">
        <v>0</v>
      </c>
      <c r="F8" s="32"/>
    </row>
    <row r="9" spans="1:6" s="12" customFormat="1" ht="30.75" customHeight="1">
      <c r="A9" s="13" t="s">
        <v>7</v>
      </c>
      <c r="B9" s="33">
        <v>0</v>
      </c>
      <c r="C9" s="33">
        <v>0</v>
      </c>
      <c r="D9" s="33">
        <v>0</v>
      </c>
      <c r="F9" s="34"/>
    </row>
    <row r="10" spans="1:6" s="12" customFormat="1" ht="30.75" customHeight="1">
      <c r="A10" s="11" t="s">
        <v>8</v>
      </c>
      <c r="B10" s="33">
        <v>75</v>
      </c>
      <c r="C10" s="33">
        <v>0</v>
      </c>
      <c r="D10" s="33">
        <v>75</v>
      </c>
      <c r="F10" s="34"/>
    </row>
    <row r="11" spans="1:6" s="12" customFormat="1" ht="30.75" customHeight="1">
      <c r="A11" s="11" t="s">
        <v>9</v>
      </c>
      <c r="B11" s="33">
        <v>9148</v>
      </c>
      <c r="C11" s="33">
        <v>5139</v>
      </c>
      <c r="D11" s="33">
        <v>4009</v>
      </c>
      <c r="F11" s="34"/>
    </row>
    <row r="12" spans="1:6" s="2" customFormat="1" ht="30.75" customHeight="1">
      <c r="A12" s="11" t="s">
        <v>10</v>
      </c>
      <c r="B12" s="33">
        <v>47829</v>
      </c>
      <c r="C12" s="33">
        <v>22002</v>
      </c>
      <c r="D12" s="33">
        <v>25827</v>
      </c>
      <c r="F12" s="34"/>
    </row>
    <row r="13" spans="1:6" s="2" customFormat="1" ht="30.75" customHeight="1">
      <c r="A13" s="11" t="s">
        <v>11</v>
      </c>
      <c r="B13" s="33">
        <v>52495</v>
      </c>
      <c r="C13" s="33">
        <v>26962</v>
      </c>
      <c r="D13" s="33">
        <v>25533</v>
      </c>
      <c r="F13" s="34"/>
    </row>
    <row r="14" spans="1:6" s="2" customFormat="1" ht="30.75" customHeight="1">
      <c r="A14" s="11" t="s">
        <v>12</v>
      </c>
      <c r="B14" s="33">
        <v>135554</v>
      </c>
      <c r="C14" s="33">
        <v>73518</v>
      </c>
      <c r="D14" s="33">
        <v>62036</v>
      </c>
      <c r="F14" s="34"/>
    </row>
    <row r="15" spans="1:6" s="2" customFormat="1" ht="30.75" customHeight="1">
      <c r="A15" s="11" t="s">
        <v>13</v>
      </c>
      <c r="B15" s="33">
        <v>52135</v>
      </c>
      <c r="C15" s="33">
        <v>27114</v>
      </c>
      <c r="D15" s="33">
        <v>25021</v>
      </c>
      <c r="F15" s="34"/>
    </row>
    <row r="16" spans="1:6" s="2" customFormat="1" ht="30" customHeight="1">
      <c r="B16" s="66" t="s">
        <v>14</v>
      </c>
      <c r="C16" s="66"/>
      <c r="D16" s="66"/>
      <c r="F16" s="34"/>
    </row>
    <row r="17" spans="1:6" s="10" customFormat="1" ht="26.25" customHeight="1">
      <c r="A17" s="9" t="s">
        <v>5</v>
      </c>
      <c r="B17" s="35">
        <f>SUM(B19:B26)</f>
        <v>100</v>
      </c>
      <c r="C17" s="35">
        <f t="shared" ref="C17:D17" si="1">SUM(C19:C26)</f>
        <v>100</v>
      </c>
      <c r="D17" s="35">
        <f t="shared" si="1"/>
        <v>100</v>
      </c>
      <c r="F17" s="15"/>
    </row>
    <row r="18" spans="1:6" s="10" customFormat="1" ht="6" customHeight="1">
      <c r="A18" s="9"/>
      <c r="B18" s="35"/>
      <c r="C18" s="35"/>
      <c r="D18" s="35"/>
    </row>
    <row r="19" spans="1:6" s="12" customFormat="1" ht="27.75" customHeight="1">
      <c r="A19" s="11" t="s">
        <v>6</v>
      </c>
      <c r="B19" s="36" t="s">
        <v>46</v>
      </c>
      <c r="C19" s="36" t="s">
        <v>18</v>
      </c>
      <c r="D19" s="36" t="s">
        <v>18</v>
      </c>
      <c r="F19" s="16"/>
    </row>
    <row r="20" spans="1:6" s="12" customFormat="1" ht="30.75" customHeight="1">
      <c r="A20" s="13" t="s">
        <v>7</v>
      </c>
      <c r="B20" s="36" t="s">
        <v>18</v>
      </c>
      <c r="C20" s="36" t="s">
        <v>18</v>
      </c>
      <c r="D20" s="36" t="s">
        <v>18</v>
      </c>
      <c r="F20" s="22"/>
    </row>
    <row r="21" spans="1:6" s="12" customFormat="1" ht="30.75" customHeight="1">
      <c r="A21" s="11" t="s">
        <v>8</v>
      </c>
      <c r="B21" s="36" t="s">
        <v>19</v>
      </c>
      <c r="C21" s="36" t="s">
        <v>18</v>
      </c>
      <c r="D21" s="36">
        <v>0.1</v>
      </c>
      <c r="F21" s="16"/>
    </row>
    <row r="22" spans="1:6" s="12" customFormat="1" ht="30.75" customHeight="1">
      <c r="A22" s="11" t="s">
        <v>9</v>
      </c>
      <c r="B22" s="36">
        <v>3.1</v>
      </c>
      <c r="C22" s="36">
        <v>3.3</v>
      </c>
      <c r="D22" s="36">
        <v>2.8</v>
      </c>
      <c r="F22" s="16"/>
    </row>
    <row r="23" spans="1:6" s="2" customFormat="1" ht="30.75" customHeight="1">
      <c r="A23" s="11" t="s">
        <v>10</v>
      </c>
      <c r="B23" s="36">
        <v>16.100000000000001</v>
      </c>
      <c r="C23" s="36">
        <v>14.2</v>
      </c>
      <c r="D23" s="36">
        <v>18.100000000000001</v>
      </c>
      <c r="F23" s="16"/>
    </row>
    <row r="24" spans="1:6" s="2" customFormat="1" ht="30.75" customHeight="1">
      <c r="A24" s="11" t="s">
        <v>11</v>
      </c>
      <c r="B24" s="36">
        <v>17.7</v>
      </c>
      <c r="C24" s="36">
        <v>17.5</v>
      </c>
      <c r="D24" s="36">
        <v>17.899999999999999</v>
      </c>
      <c r="F24" s="16"/>
    </row>
    <row r="25" spans="1:6" s="2" customFormat="1" ht="30.75" customHeight="1">
      <c r="A25" s="11" t="s">
        <v>12</v>
      </c>
      <c r="B25" s="36">
        <v>45.6</v>
      </c>
      <c r="C25" s="36">
        <v>47.5</v>
      </c>
      <c r="D25" s="36">
        <v>43.5</v>
      </c>
      <c r="F25" s="16"/>
    </row>
    <row r="26" spans="1:6" s="2" customFormat="1" ht="30.75" customHeight="1">
      <c r="A26" s="17" t="s">
        <v>13</v>
      </c>
      <c r="B26" s="37">
        <v>17.5</v>
      </c>
      <c r="C26" s="37">
        <v>17.5</v>
      </c>
      <c r="D26" s="37">
        <v>17.600000000000001</v>
      </c>
      <c r="F26" s="16"/>
    </row>
    <row r="27" spans="1:6" s="2" customFormat="1" ht="27">
      <c r="A27" s="2" t="s">
        <v>16</v>
      </c>
      <c r="C27" s="38"/>
    </row>
    <row r="28" spans="1:6" s="2" customFormat="1" ht="23.25">
      <c r="A28" s="2" t="s">
        <v>47</v>
      </c>
      <c r="C28" s="38"/>
    </row>
    <row r="29" spans="1:6" ht="23.25">
      <c r="A29" s="18" t="s">
        <v>48</v>
      </c>
    </row>
    <row r="63" spans="1:1" ht="30.75" customHeight="1">
      <c r="A63" s="18" t="s">
        <v>15</v>
      </c>
    </row>
  </sheetData>
  <mergeCells count="3">
    <mergeCell ref="F4:F5"/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2566</vt:lpstr>
      <vt:lpstr>1</vt:lpstr>
      <vt:lpstr>2</vt:lpstr>
      <vt:lpstr>3</vt:lpstr>
      <vt:lpstr>4</vt:lpstr>
      <vt:lpstr>'1'!Print_Area</vt:lpstr>
      <vt:lpstr>'2'!Print_Area</vt:lpstr>
      <vt:lpstr>'2566'!Print_Area</vt:lpstr>
      <vt:lpstr>'4'!Print_Area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2023-02-20T07:34:37Z</cp:lastPrinted>
  <dcterms:created xsi:type="dcterms:W3CDTF">2019-10-16T04:01:06Z</dcterms:created>
  <dcterms:modified xsi:type="dcterms:W3CDTF">2024-09-16T08:01:03Z</dcterms:modified>
</cp:coreProperties>
</file>