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. รายงานสถิติจังหวัดหนองคาย 2566\รายงานสถิติ 2567\SR_2024_13_Excel_ขออนุมัติ\1.สถิติประชากรศาสตร์_67-ok\"/>
    </mc:Choice>
  </mc:AlternateContent>
  <xr:revisionPtr revIDLastSave="0" documentId="8_{8520F753-1A9C-4F6C-81FE-CC836C8FBCC6}" xr6:coauthVersionLast="47" xr6:coauthVersionMax="47" xr10:uidLastSave="{00000000-0000-0000-0000-000000000000}"/>
  <bookViews>
    <workbookView xWindow="-120" yWindow="-120" windowWidth="20730" windowHeight="11160" xr2:uid="{03FF19E6-E9FB-4356-B343-19F227D20710}"/>
  </bookViews>
  <sheets>
    <sheet name="T-1.3" sheetId="1" r:id="rId1"/>
  </sheets>
  <definedNames>
    <definedName name="_xlnm.Print_Area" localSheetId="0">'T-1.3'!$A$1:$AC$29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AG18" i="1"/>
  <c r="D18" i="1"/>
  <c r="D17" i="1"/>
  <c r="D16" i="1"/>
  <c r="AF15" i="1"/>
  <c r="D15" i="1"/>
  <c r="Y14" i="1"/>
  <c r="X14" i="1"/>
  <c r="W14" i="1"/>
  <c r="V14" i="1"/>
  <c r="AI14" i="1" s="1"/>
  <c r="U14" i="1"/>
  <c r="T14" i="1"/>
  <c r="S14" i="1"/>
  <c r="AH14" i="1" s="1"/>
  <c r="R14" i="1"/>
  <c r="Q14" i="1"/>
  <c r="P14" i="1"/>
  <c r="O14" i="1"/>
  <c r="N14" i="1"/>
  <c r="M14" i="1"/>
  <c r="L14" i="1"/>
  <c r="K14" i="1"/>
  <c r="AG14" i="1" s="1"/>
  <c r="J14" i="1"/>
  <c r="I14" i="1"/>
  <c r="H14" i="1"/>
  <c r="G14" i="1"/>
  <c r="D14" i="1" s="1"/>
  <c r="F14" i="1"/>
  <c r="E14" i="1"/>
  <c r="AF14" i="1" s="1"/>
  <c r="AF11" i="1" l="1"/>
  <c r="AG11" i="1"/>
  <c r="AG12" i="1" s="1"/>
  <c r="AF12" i="1" l="1"/>
  <c r="AI12" i="1" s="1"/>
  <c r="AH12" i="1"/>
</calcChain>
</file>

<file path=xl/sharedStrings.xml><?xml version="1.0" encoding="utf-8"?>
<sst xmlns="http://schemas.openxmlformats.org/spreadsheetml/2006/main" count="83" uniqueCount="81">
  <si>
    <t>ตาราง</t>
  </si>
  <si>
    <t>ประชากรจากการทะเบียน จำแนกตามหมวดอายุ เป็นรายอำเภอ พ.ศ. 2566</t>
  </si>
  <si>
    <t>Table</t>
  </si>
  <si>
    <t>Population from Registration Record by Age Group and District: 2023</t>
  </si>
  <si>
    <t xml:space="preserve"> อำเภอ</t>
  </si>
  <si>
    <t xml:space="preserve"> หมวดอายุ (ปี)  Age group (year)</t>
  </si>
  <si>
    <t>District</t>
  </si>
  <si>
    <t>ประชากร</t>
  </si>
  <si>
    <t>ผู้ไม่ใช่</t>
  </si>
  <si>
    <t>ในทะเบียน</t>
  </si>
  <si>
    <t>80 และ</t>
  </si>
  <si>
    <t>สัญชาติ</t>
  </si>
  <si>
    <t>บ้านกลาง</t>
  </si>
  <si>
    <t>มาก</t>
  </si>
  <si>
    <t>ไม่</t>
  </si>
  <si>
    <t>ไทย</t>
  </si>
  <si>
    <t>อยู่ระหว่าง</t>
  </si>
  <si>
    <t>Population</t>
  </si>
  <si>
    <t>กว่า</t>
  </si>
  <si>
    <t>ทราบ</t>
  </si>
  <si>
    <t>A Non-</t>
  </si>
  <si>
    <t>การย้าย</t>
  </si>
  <si>
    <t>registered</t>
  </si>
  <si>
    <t>รวม</t>
  </si>
  <si>
    <t xml:space="preserve"> 80 and </t>
  </si>
  <si>
    <t>Un-</t>
  </si>
  <si>
    <t>Thai</t>
  </si>
  <si>
    <t>Transferring</t>
  </si>
  <si>
    <t>in central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</si>
  <si>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</si>
  <si>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</si>
  <si>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</si>
  <si>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</si>
  <si>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</si>
  <si>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</si>
  <si>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</si>
  <si>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</si>
  <si>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</si>
  <si>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</si>
  <si>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</si>
  <si>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</si>
  <si>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</si>
  <si>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</si>
  <si>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</si>
  <si>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</si>
  <si>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</si>
  <si>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</si>
  <si>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known</t>
  </si>
  <si>
    <t>national</t>
  </si>
  <si>
    <t>population</t>
  </si>
  <si>
    <t>house file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</si>
  <si>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</si>
  <si>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</si>
  <si>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</si>
  <si>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</si>
  <si>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</si>
  <si>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</si>
  <si>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</si>
  <si>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</si>
  <si>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</si>
  <si>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</si>
  <si>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</si>
  <si>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</si>
  <si>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</si>
  <si>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</si>
  <si>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</si>
  <si>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</si>
  <si>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</si>
  <si>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</si>
  <si>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</si>
  <si>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</si>
  <si>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</si>
  <si>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</si>
  <si>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</si>
  <si>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หมายเหตุ :</t>
  </si>
  <si>
    <t>ไม่ทราบ = ไม่ทราบ/ระบุปีจันทรคติ</t>
  </si>
  <si>
    <t xml:space="preserve">   Note:   Unknown = Unknown/Lunar calendar</t>
  </si>
  <si>
    <t>ที่มา :</t>
  </si>
  <si>
    <t>กรมการปกครอง  กระทรวงมหาดไทย</t>
  </si>
  <si>
    <t>Source:   Department of Provincial Administration,  Ministry of Interior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</si>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</sst>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1"/>
      <color theme="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0" applyFont="1"/>
    <xf numFmtId="165" fontId="3" fillId="0" borderId="0" xfId="1" applyNumberFormat="1" applyFont="1"/>
    <xf numFmtId="0" fontId="4" fillId="0" borderId="0" xfId="2" applyFont="1"/>
    <xf numFmtId="0" fontId="4" fillId="0" borderId="0" xfId="0" applyFont="1"/>
    <xf numFmtId="165" fontId="5" fillId="0" borderId="0" xfId="1" applyNumberFormat="1" applyFont="1"/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0" applyFont="1"/>
    <xf numFmtId="165" fontId="6" fillId="0" borderId="0" xfId="1" applyNumberFormat="1" applyFont="1"/>
    <xf numFmtId="0" fontId="6" fillId="0" borderId="0" xfId="2" applyFont="1"/>
    <xf numFmtId="0" fontId="6" fillId="0" borderId="0" xfId="2" applyFont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quotePrefix="1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8" xfId="2" applyFont="1" applyBorder="1"/>
    <xf numFmtId="0" fontId="6" fillId="0" borderId="1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9" xfId="2" applyFont="1" applyBorder="1"/>
    <xf numFmtId="0" fontId="6" fillId="0" borderId="9" xfId="2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6" fillId="0" borderId="0" xfId="2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3" xfId="2" quotePrefix="1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/>
    </xf>
    <xf numFmtId="0" fontId="6" fillId="0" borderId="14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66" fontId="6" fillId="0" borderId="0" xfId="1" applyNumberFormat="1" applyFont="1"/>
    <xf numFmtId="0" fontId="8" fillId="0" borderId="1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shrinkToFit="1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3" fontId="11" fillId="0" borderId="9" xfId="0" applyNumberFormat="1" applyFont="1" applyBorder="1" applyAlignment="1">
      <alignment horizontal="right" wrapText="1"/>
    </xf>
    <xf numFmtId="0" fontId="12" fillId="0" borderId="0" xfId="0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2" borderId="0" xfId="2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12" fillId="2" borderId="0" xfId="2" applyFont="1" applyFill="1" applyAlignment="1">
      <alignment vertical="center"/>
    </xf>
    <xf numFmtId="3" fontId="13" fillId="0" borderId="9" xfId="0" applyNumberFormat="1" applyFont="1" applyBorder="1" applyAlignment="1">
      <alignment horizontal="right" wrapText="1"/>
    </xf>
    <xf numFmtId="3" fontId="13" fillId="0" borderId="0" xfId="0" applyNumberFormat="1" applyFont="1" applyAlignment="1">
      <alignment horizontal="right" wrapText="1"/>
    </xf>
    <xf numFmtId="164" fontId="13" fillId="0" borderId="9" xfId="1" applyFont="1" applyBorder="1" applyAlignment="1">
      <alignment horizontal="right" wrapText="1"/>
    </xf>
    <xf numFmtId="0" fontId="13" fillId="0" borderId="9" xfId="0" applyFont="1" applyBorder="1" applyAlignment="1">
      <alignment horizontal="right" wrapText="1"/>
    </xf>
    <xf numFmtId="0" fontId="12" fillId="0" borderId="0" xfId="2" applyFont="1" applyAlignment="1">
      <alignment horizontal="left" vertical="center"/>
    </xf>
    <xf numFmtId="165" fontId="12" fillId="0" borderId="0" xfId="1" applyNumberFormat="1" applyFont="1" applyAlignment="1">
      <alignment vertical="center"/>
    </xf>
    <xf numFmtId="165" fontId="13" fillId="0" borderId="9" xfId="1" applyNumberFormat="1" applyFont="1" applyBorder="1" applyAlignment="1">
      <alignment horizontal="right" wrapText="1"/>
    </xf>
    <xf numFmtId="166" fontId="12" fillId="0" borderId="0" xfId="1" applyNumberFormat="1" applyFont="1" applyAlignment="1">
      <alignment vertical="center"/>
    </xf>
    <xf numFmtId="0" fontId="12" fillId="2" borderId="0" xfId="2" applyFont="1" applyFill="1" applyAlignment="1">
      <alignment horizontal="left" vertical="center" indent="1"/>
    </xf>
    <xf numFmtId="0" fontId="13" fillId="0" borderId="0" xfId="0" applyFont="1" applyAlignment="1">
      <alignment horizontal="right" wrapText="1"/>
    </xf>
    <xf numFmtId="0" fontId="12" fillId="0" borderId="0" xfId="0" applyFont="1"/>
    <xf numFmtId="0" fontId="6" fillId="0" borderId="11" xfId="2" applyFont="1" applyBorder="1"/>
    <xf numFmtId="165" fontId="14" fillId="0" borderId="13" xfId="1" applyNumberFormat="1" applyFont="1" applyBorder="1"/>
    <xf numFmtId="165" fontId="14" fillId="0" borderId="14" xfId="1" applyNumberFormat="1" applyFont="1" applyBorder="1"/>
    <xf numFmtId="165" fontId="14" fillId="0" borderId="11" xfId="1" applyNumberFormat="1" applyFont="1" applyBorder="1"/>
    <xf numFmtId="0" fontId="14" fillId="0" borderId="11" xfId="2" applyFont="1" applyBorder="1"/>
    <xf numFmtId="0" fontId="14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</cellXfs>
  <cellStyles count="3">
    <cellStyle name="Comma" xfId="1" builtinId="3"/>
    <cellStyle name="Normal" xfId="0" builtinId="0"/>
    <cellStyle name="Normal 2" xfId="2" xr:uid="{1BAA5709-3444-418B-BDD6-AD55CDE15D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0</xdr:row>
      <xdr:rowOff>85725</xdr:rowOff>
    </xdr:from>
    <xdr:to>
      <xdr:col>30</xdr:col>
      <xdr:colOff>436200</xdr:colOff>
      <xdr:row>3</xdr:row>
      <xdr:rowOff>55350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2B14177-6AD9-4E66-9A26-2AB902AA4025}"/>
            </a:ext>
          </a:extLst>
        </xdr:cNvPr>
        <xdr:cNvGrpSpPr/>
      </xdr:nvGrpSpPr>
      <xdr:grpSpPr>
        <a:xfrm>
          <a:off x="11239500" y="85725"/>
          <a:ext cx="360000" cy="85545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73D03DF-70EE-40AB-837E-98CFD859B11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40FE6906-6FDE-400C-B3F6-34F775CEEC27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56F4-98BB-486A-97E2-00BDB5602FAD}">
  <sheetPr>
    <tabColor theme="7" tint="0.59999389629810485"/>
  </sheetPr>
  <dimension ref="A2:AI30"/>
  <sheetViews>
    <sheetView showGridLines="0" tabSelected="1" view="pageBreakPreview" zoomScaleNormal="100" zoomScaleSheetLayoutView="100" workbookViewId="0">
      <selection activeCell="D14" sqref="D14"/>
    </sheetView>
  </sheetViews>
  <sheetFormatPr defaultColWidth="9.140625" defaultRowHeight="23.25" x14ac:dyDescent="0.35"/>
  <cols>
    <col min="1" max="1" width="0.7109375" style="5" customWidth="1"/>
    <col min="2" max="2" width="5.42578125" style="5" customWidth="1"/>
    <col min="3" max="3" width="7.42578125" style="5" customWidth="1"/>
    <col min="4" max="4" width="7.140625" style="5" customWidth="1"/>
    <col min="5" max="5" width="5.85546875" style="5" customWidth="1"/>
    <col min="6" max="14" width="5.7109375" style="5" bestFit="1" customWidth="1"/>
    <col min="15" max="15" width="5.7109375" style="5" customWidth="1"/>
    <col min="16" max="19" width="5.7109375" style="5" bestFit="1" customWidth="1"/>
    <col min="20" max="20" width="6" style="5" customWidth="1"/>
    <col min="21" max="21" width="5.85546875" style="5" customWidth="1"/>
    <col min="22" max="22" width="5" style="5" customWidth="1"/>
    <col min="23" max="23" width="5.5703125" style="5" customWidth="1"/>
    <col min="24" max="24" width="7.42578125" style="5" customWidth="1"/>
    <col min="25" max="25" width="6.5703125" style="5" bestFit="1" customWidth="1"/>
    <col min="26" max="26" width="0.5703125" style="5" customWidth="1"/>
    <col min="27" max="27" width="13" style="5" customWidth="1"/>
    <col min="28" max="28" width="1.140625" style="6" customWidth="1"/>
    <col min="29" max="29" width="6.7109375" style="6" customWidth="1"/>
    <col min="30" max="30" width="3" style="6" customWidth="1"/>
    <col min="31" max="31" width="6.7109375" style="6" customWidth="1"/>
    <col min="32" max="33" width="14.28515625" style="7" bestFit="1" customWidth="1"/>
    <col min="34" max="34" width="12.85546875" style="7" bestFit="1" customWidth="1"/>
    <col min="35" max="35" width="11.5703125" style="7" bestFit="1" customWidth="1"/>
    <col min="36" max="16384" width="9.140625" style="5"/>
  </cols>
  <sheetData>
    <row r="2" spans="1:35" s="1" customFormat="1" x14ac:dyDescent="0.35">
      <c r="B2" s="1" t="s">
        <v>0</v>
      </c>
      <c r="C2" s="2">
        <v>1.3</v>
      </c>
      <c r="D2" s="1" t="s">
        <v>1</v>
      </c>
      <c r="AB2" s="3"/>
      <c r="AC2" s="3"/>
      <c r="AD2" s="3"/>
      <c r="AE2" s="3"/>
      <c r="AF2" s="4"/>
      <c r="AG2" s="4"/>
      <c r="AH2" s="4"/>
      <c r="AI2" s="4"/>
    </row>
    <row r="3" spans="1:35" s="1" customFormat="1" x14ac:dyDescent="0.35">
      <c r="B3" s="1" t="s">
        <v>2</v>
      </c>
      <c r="C3" s="2">
        <v>1.3</v>
      </c>
      <c r="D3" s="1" t="s">
        <v>3</v>
      </c>
      <c r="AB3" s="3"/>
      <c r="AC3" s="3"/>
      <c r="AD3" s="3"/>
      <c r="AE3" s="3"/>
      <c r="AF3" s="4"/>
      <c r="AG3" s="4"/>
      <c r="AH3" s="4"/>
      <c r="AI3" s="4"/>
    </row>
    <row r="4" spans="1:35" ht="6" customHeight="1" x14ac:dyDescent="0.35"/>
    <row r="5" spans="1:35" s="18" customFormat="1" ht="13.5" x14ac:dyDescent="0.25">
      <c r="A5" s="8" t="s">
        <v>4</v>
      </c>
      <c r="B5" s="8"/>
      <c r="C5" s="9"/>
      <c r="D5" s="10"/>
      <c r="E5" s="11" t="s">
        <v>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3"/>
      <c r="Z5" s="14" t="s">
        <v>6</v>
      </c>
      <c r="AA5" s="15"/>
      <c r="AB5" s="16"/>
      <c r="AC5" s="16"/>
      <c r="AD5" s="16"/>
      <c r="AE5" s="16"/>
      <c r="AF5" s="17"/>
      <c r="AG5" s="17"/>
      <c r="AH5" s="17"/>
      <c r="AI5" s="17"/>
    </row>
    <row r="6" spans="1:35" s="18" customFormat="1" ht="20.100000000000001" customHeight="1" x14ac:dyDescent="0.25">
      <c r="A6" s="19"/>
      <c r="B6" s="19"/>
      <c r="C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  <c r="V6" s="23"/>
      <c r="W6" s="24"/>
      <c r="Y6" s="23" t="s">
        <v>7</v>
      </c>
      <c r="Z6" s="25"/>
      <c r="AA6" s="26"/>
      <c r="AB6" s="16"/>
      <c r="AC6" s="16"/>
      <c r="AD6" s="16"/>
      <c r="AE6" s="16"/>
      <c r="AF6" s="17"/>
      <c r="AG6" s="17"/>
      <c r="AH6" s="17"/>
      <c r="AI6" s="17"/>
    </row>
    <row r="7" spans="1:35" s="18" customFormat="1" ht="20.100000000000001" customHeight="1" x14ac:dyDescent="0.25">
      <c r="A7" s="19"/>
      <c r="B7" s="19"/>
      <c r="C7" s="20"/>
      <c r="D7" s="27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V7" s="22"/>
      <c r="W7" s="22" t="s">
        <v>8</v>
      </c>
      <c r="Y7" s="22" t="s">
        <v>9</v>
      </c>
      <c r="Z7" s="25"/>
      <c r="AA7" s="26"/>
      <c r="AB7" s="16"/>
      <c r="AC7" s="16"/>
      <c r="AD7" s="16"/>
      <c r="AE7" s="16"/>
      <c r="AF7" s="17"/>
      <c r="AG7" s="17"/>
      <c r="AH7" s="17"/>
      <c r="AI7" s="17"/>
    </row>
    <row r="8" spans="1:35" s="18" customFormat="1" ht="20.100000000000001" customHeight="1" x14ac:dyDescent="0.25">
      <c r="A8" s="19"/>
      <c r="B8" s="19"/>
      <c r="C8" s="20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2" t="s">
        <v>10</v>
      </c>
      <c r="V8" s="22"/>
      <c r="W8" s="22" t="s">
        <v>11</v>
      </c>
      <c r="X8" s="22" t="s">
        <v>7</v>
      </c>
      <c r="Y8" s="22" t="s">
        <v>12</v>
      </c>
      <c r="Z8" s="25"/>
      <c r="AA8" s="26"/>
      <c r="AB8" s="16"/>
      <c r="AC8" s="16"/>
      <c r="AD8" s="16"/>
      <c r="AE8" s="16"/>
      <c r="AF8" s="17"/>
      <c r="AG8" s="17"/>
      <c r="AH8" s="17"/>
      <c r="AI8" s="17"/>
    </row>
    <row r="9" spans="1:35" s="18" customFormat="1" ht="20.100000000000001" customHeight="1" x14ac:dyDescent="0.25">
      <c r="A9" s="19"/>
      <c r="B9" s="19"/>
      <c r="C9" s="20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 t="s">
        <v>13</v>
      </c>
      <c r="V9" s="22" t="s">
        <v>14</v>
      </c>
      <c r="W9" s="22" t="s">
        <v>15</v>
      </c>
      <c r="X9" s="22" t="s">
        <v>16</v>
      </c>
      <c r="Y9" s="22" t="s">
        <v>17</v>
      </c>
      <c r="Z9" s="25"/>
      <c r="AA9" s="26"/>
      <c r="AB9" s="16"/>
      <c r="AC9" s="16"/>
      <c r="AD9" s="16"/>
      <c r="AE9" s="16"/>
      <c r="AF9" s="17"/>
      <c r="AG9" s="17"/>
      <c r="AH9" s="17"/>
      <c r="AI9" s="17"/>
    </row>
    <row r="10" spans="1:35" s="18" customFormat="1" ht="20.100000000000001" customHeight="1" x14ac:dyDescent="0.25">
      <c r="A10" s="19"/>
      <c r="B10" s="19"/>
      <c r="C10" s="20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18</v>
      </c>
      <c r="V10" s="22" t="s">
        <v>19</v>
      </c>
      <c r="W10" s="22" t="s">
        <v>20</v>
      </c>
      <c r="X10" s="22" t="s">
        <v>21</v>
      </c>
      <c r="Y10" s="22" t="s">
        <v>22</v>
      </c>
      <c r="Z10" s="25"/>
      <c r="AA10" s="26"/>
      <c r="AB10" s="30"/>
      <c r="AC10" s="30"/>
      <c r="AD10" s="30"/>
      <c r="AE10" s="30"/>
      <c r="AF10" s="17"/>
      <c r="AG10" s="17"/>
      <c r="AH10" s="17"/>
      <c r="AI10" s="17"/>
    </row>
    <row r="11" spans="1:35" s="18" customFormat="1" ht="20.100000000000001" customHeight="1" x14ac:dyDescent="0.25">
      <c r="A11" s="19"/>
      <c r="B11" s="19"/>
      <c r="C11" s="20"/>
      <c r="D11" s="27" t="s">
        <v>23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2" t="s">
        <v>24</v>
      </c>
      <c r="V11" s="31" t="s">
        <v>25</v>
      </c>
      <c r="W11" s="22" t="s">
        <v>26</v>
      </c>
      <c r="X11" s="22" t="s">
        <v>27</v>
      </c>
      <c r="Y11" s="22" t="s">
        <v>28</v>
      </c>
      <c r="Z11" s="25"/>
      <c r="AA11" s="26"/>
      <c r="AB11" s="32"/>
      <c r="AC11" s="32"/>
      <c r="AD11" s="32"/>
      <c r="AE11" s="32"/>
      <c r="AF11" s="17">
        <f>SUM(AF14:AI14)</f>
        <v>515795</v>
      </c>
      <c r="AG11" s="17">
        <f>SUM(AF14:AH14)</f>
        <v>509500</v>
      </c>
      <c r="AH11" s="17"/>
      <c r="AI11" s="17"/>
    </row>
    <row r="12" spans="1:35" s="18" customFormat="1" ht="20.100000000000001" customHeight="1" x14ac:dyDescent="0.25">
      <c r="A12" s="33"/>
      <c r="B12" s="33"/>
      <c r="C12" s="34"/>
      <c r="D12" s="27" t="s">
        <v>29</v>
      </c>
      <c r="E12" s="35" t="s">
        <v>30</v>
      </c>
      <c r="F12" s="35" t="s">
        <v>31</v>
      </c>
      <c r="G12" s="35" t="s">
        <v>32</v>
      </c>
      <c r="H12" s="35" t="s">
        <v>33</v>
      </c>
      <c r="I12" s="35" t="s">
        <v>34</v>
      </c>
      <c r="J12" s="35" t="s">
        <v>35</v>
      </c>
      <c r="K12" s="35" t="s">
        <v>36</v>
      </c>
      <c r="L12" s="35" t="s">
        <v>37</v>
      </c>
      <c r="M12" s="35" t="s">
        <v>38</v>
      </c>
      <c r="N12" s="35" t="s">
        <v>39</v>
      </c>
      <c r="O12" s="35" t="s">
        <v>40</v>
      </c>
      <c r="P12" s="35" t="s">
        <v>41</v>
      </c>
      <c r="Q12" s="35" t="s">
        <v>42</v>
      </c>
      <c r="R12" s="35" t="s">
        <v>43</v>
      </c>
      <c r="S12" s="35" t="s">
        <v>44</v>
      </c>
      <c r="T12" s="35" t="s">
        <v>45</v>
      </c>
      <c r="U12" s="36" t="s">
        <v>46</v>
      </c>
      <c r="V12" s="36" t="s">
        <v>47</v>
      </c>
      <c r="W12" s="36" t="s">
        <v>48</v>
      </c>
      <c r="X12" s="36" t="s">
        <v>49</v>
      </c>
      <c r="Y12" s="36" t="s">
        <v>50</v>
      </c>
      <c r="Z12" s="37"/>
      <c r="AA12" s="38"/>
      <c r="AB12" s="32"/>
      <c r="AC12" s="32"/>
      <c r="AD12" s="32"/>
      <c r="AE12" s="32"/>
      <c r="AF12" s="39">
        <f>AF14/AG11*100</f>
        <v>15.428066732090285</v>
      </c>
      <c r="AG12" s="39">
        <f>AG14/AG11*100</f>
        <v>66.4747791952895</v>
      </c>
      <c r="AH12" s="39">
        <f>AH14/AG11*100</f>
        <v>18.097154072620217</v>
      </c>
      <c r="AI12" s="39">
        <f>SUM(AF12:AH12)</f>
        <v>100</v>
      </c>
    </row>
    <row r="13" spans="1:35" s="18" customFormat="1" ht="4.5" customHeight="1" x14ac:dyDescent="0.35">
      <c r="A13" s="40"/>
      <c r="B13" s="40"/>
      <c r="C13" s="40"/>
      <c r="D13" s="41"/>
      <c r="E13" s="10"/>
      <c r="F13" s="24"/>
      <c r="G13" s="42"/>
      <c r="H13" s="24"/>
      <c r="I13" s="42"/>
      <c r="J13" s="24"/>
      <c r="K13" s="42"/>
      <c r="L13" s="24"/>
      <c r="M13" s="42"/>
      <c r="N13" s="24"/>
      <c r="O13" s="42"/>
      <c r="P13" s="24"/>
      <c r="Q13" s="42"/>
      <c r="R13" s="24"/>
      <c r="S13" s="42"/>
      <c r="T13" s="24"/>
      <c r="U13" s="43"/>
      <c r="V13" s="23"/>
      <c r="W13" s="43"/>
      <c r="X13" s="23"/>
      <c r="Y13" s="23"/>
      <c r="Z13" s="44"/>
      <c r="AA13" s="44"/>
      <c r="AB13" s="45"/>
      <c r="AC13" s="45"/>
      <c r="AD13" s="45"/>
      <c r="AE13" s="45"/>
      <c r="AF13" s="7"/>
      <c r="AG13" s="7"/>
      <c r="AH13" s="7"/>
      <c r="AI13" s="7"/>
    </row>
    <row r="14" spans="1:35" s="50" customFormat="1" ht="20.100000000000001" customHeight="1" x14ac:dyDescent="0.25">
      <c r="A14" s="46" t="s">
        <v>51</v>
      </c>
      <c r="B14" s="46"/>
      <c r="C14" s="46"/>
      <c r="D14" s="47">
        <f>SUM(E14:Y14)</f>
        <v>515795</v>
      </c>
      <c r="E14" s="47">
        <f>SUM(E15:E16)</f>
        <v>20876</v>
      </c>
      <c r="F14" s="47">
        <f t="shared" ref="F14:Y14" si="0">SUM(F15:F16)</f>
        <v>27101</v>
      </c>
      <c r="G14" s="47">
        <f t="shared" si="0"/>
        <v>30629</v>
      </c>
      <c r="H14" s="47">
        <f t="shared" si="0"/>
        <v>31724</v>
      </c>
      <c r="I14" s="47">
        <f t="shared" si="0"/>
        <v>33178</v>
      </c>
      <c r="J14" s="47">
        <f t="shared" si="0"/>
        <v>38363</v>
      </c>
      <c r="K14" s="47">
        <f t="shared" si="0"/>
        <v>34785</v>
      </c>
      <c r="L14" s="47">
        <f t="shared" si="0"/>
        <v>33908</v>
      </c>
      <c r="M14" s="47">
        <f t="shared" si="0"/>
        <v>40795</v>
      </c>
      <c r="N14" s="47">
        <f t="shared" si="0"/>
        <v>43571</v>
      </c>
      <c r="O14" s="47">
        <f t="shared" si="0"/>
        <v>44403</v>
      </c>
      <c r="P14" s="47">
        <f t="shared" si="0"/>
        <v>37962</v>
      </c>
      <c r="Q14" s="47">
        <f t="shared" si="0"/>
        <v>31334</v>
      </c>
      <c r="R14" s="47">
        <f t="shared" si="0"/>
        <v>22647</v>
      </c>
      <c r="S14" s="47">
        <f t="shared" si="0"/>
        <v>15865</v>
      </c>
      <c r="T14" s="47">
        <f t="shared" si="0"/>
        <v>10192</v>
      </c>
      <c r="U14" s="47">
        <f t="shared" si="0"/>
        <v>12167</v>
      </c>
      <c r="V14" s="47">
        <f t="shared" si="0"/>
        <v>1</v>
      </c>
      <c r="W14" s="47">
        <f t="shared" si="0"/>
        <v>4778</v>
      </c>
      <c r="X14" s="47">
        <f t="shared" si="0"/>
        <v>114</v>
      </c>
      <c r="Y14" s="47">
        <f t="shared" si="0"/>
        <v>1402</v>
      </c>
      <c r="Z14" s="46" t="s">
        <v>29</v>
      </c>
      <c r="AA14" s="46"/>
      <c r="AB14" s="48"/>
      <c r="AC14" s="48"/>
      <c r="AD14" s="48"/>
      <c r="AE14" s="48"/>
      <c r="AF14" s="49">
        <f>SUM(E14:G14)</f>
        <v>78606</v>
      </c>
      <c r="AG14" s="49">
        <f>SUM(H14:P14)</f>
        <v>338689</v>
      </c>
      <c r="AH14" s="49">
        <f>SUM(Q14:U14)</f>
        <v>92205</v>
      </c>
      <c r="AI14" s="49">
        <f>SUM(V14:Y14)</f>
        <v>6295</v>
      </c>
    </row>
    <row r="15" spans="1:35" s="52" customFormat="1" ht="20.100000000000001" customHeight="1" x14ac:dyDescent="0.25">
      <c r="A15" s="51" t="s">
        <v>52</v>
      </c>
      <c r="C15" s="53"/>
      <c r="D15" s="54">
        <f t="shared" ref="D15:D25" si="1">SUM(E15:Y15)</f>
        <v>118512</v>
      </c>
      <c r="E15" s="55">
        <v>4155</v>
      </c>
      <c r="F15" s="54">
        <v>5641</v>
      </c>
      <c r="G15" s="55">
        <v>6326</v>
      </c>
      <c r="H15" s="54">
        <v>6475</v>
      </c>
      <c r="I15" s="55">
        <v>6931</v>
      </c>
      <c r="J15" s="54">
        <v>8475</v>
      </c>
      <c r="K15" s="55">
        <v>7330</v>
      </c>
      <c r="L15" s="54">
        <v>7229</v>
      </c>
      <c r="M15" s="55">
        <v>8445</v>
      </c>
      <c r="N15" s="54">
        <v>9039</v>
      </c>
      <c r="O15" s="55">
        <v>9995</v>
      </c>
      <c r="P15" s="54">
        <v>9087</v>
      </c>
      <c r="Q15" s="55">
        <v>7851</v>
      </c>
      <c r="R15" s="54">
        <v>6033</v>
      </c>
      <c r="S15" s="55">
        <v>4355</v>
      </c>
      <c r="T15" s="54">
        <v>2939</v>
      </c>
      <c r="U15" s="55">
        <v>4287</v>
      </c>
      <c r="V15" s="56">
        <v>0</v>
      </c>
      <c r="W15" s="55">
        <v>3093</v>
      </c>
      <c r="X15" s="57">
        <v>66</v>
      </c>
      <c r="Y15" s="57">
        <v>760</v>
      </c>
      <c r="Z15" s="51" t="s">
        <v>53</v>
      </c>
      <c r="AA15" s="58"/>
      <c r="AB15" s="48"/>
      <c r="AC15" s="48"/>
      <c r="AD15" s="48"/>
      <c r="AE15" s="48"/>
      <c r="AF15" s="59">
        <f>SUM(AF16:AF18)</f>
        <v>100</v>
      </c>
      <c r="AG15" s="59">
        <v>83389</v>
      </c>
      <c r="AH15" s="59"/>
      <c r="AI15" s="59"/>
    </row>
    <row r="16" spans="1:35" s="52" customFormat="1" ht="20.100000000000001" customHeight="1" x14ac:dyDescent="0.25">
      <c r="A16" s="51" t="s">
        <v>54</v>
      </c>
      <c r="C16" s="53"/>
      <c r="D16" s="54">
        <f t="shared" si="1"/>
        <v>397283</v>
      </c>
      <c r="E16" s="55">
        <v>16721</v>
      </c>
      <c r="F16" s="54">
        <v>21460</v>
      </c>
      <c r="G16" s="55">
        <v>24303</v>
      </c>
      <c r="H16" s="54">
        <v>25249</v>
      </c>
      <c r="I16" s="55">
        <v>26247</v>
      </c>
      <c r="J16" s="54">
        <v>29888</v>
      </c>
      <c r="K16" s="55">
        <v>27455</v>
      </c>
      <c r="L16" s="54">
        <v>26679</v>
      </c>
      <c r="M16" s="55">
        <v>32350</v>
      </c>
      <c r="N16" s="54">
        <v>34532</v>
      </c>
      <c r="O16" s="55">
        <v>34408</v>
      </c>
      <c r="P16" s="54">
        <v>28875</v>
      </c>
      <c r="Q16" s="55">
        <v>23483</v>
      </c>
      <c r="R16" s="54">
        <v>16614</v>
      </c>
      <c r="S16" s="55">
        <v>11510</v>
      </c>
      <c r="T16" s="54">
        <v>7253</v>
      </c>
      <c r="U16" s="55">
        <v>7880</v>
      </c>
      <c r="V16" s="60">
        <v>1</v>
      </c>
      <c r="W16" s="55">
        <v>1685</v>
      </c>
      <c r="X16" s="57">
        <v>48</v>
      </c>
      <c r="Y16" s="57">
        <v>642</v>
      </c>
      <c r="Z16" s="51" t="s">
        <v>55</v>
      </c>
      <c r="AA16" s="58"/>
      <c r="AB16" s="48"/>
      <c r="AC16" s="48"/>
      <c r="AD16" s="48"/>
      <c r="AE16" s="48"/>
      <c r="AF16" s="61">
        <v>16.3</v>
      </c>
      <c r="AG16" s="59">
        <v>343312</v>
      </c>
      <c r="AH16" s="59"/>
      <c r="AI16" s="59"/>
    </row>
    <row r="17" spans="1:35" s="52" customFormat="1" ht="20.100000000000001" customHeight="1" x14ac:dyDescent="0.25">
      <c r="A17" s="62"/>
      <c r="B17" s="53" t="s">
        <v>56</v>
      </c>
      <c r="C17" s="53"/>
      <c r="D17" s="54">
        <f t="shared" si="1"/>
        <v>75101</v>
      </c>
      <c r="E17" s="55">
        <v>3169</v>
      </c>
      <c r="F17" s="54">
        <v>3936</v>
      </c>
      <c r="G17" s="55">
        <v>4244</v>
      </c>
      <c r="H17" s="54">
        <v>4581</v>
      </c>
      <c r="I17" s="55">
        <v>4948</v>
      </c>
      <c r="J17" s="54">
        <v>5824</v>
      </c>
      <c r="K17" s="55">
        <v>5209</v>
      </c>
      <c r="L17" s="54">
        <v>4889</v>
      </c>
      <c r="M17" s="55">
        <v>6087</v>
      </c>
      <c r="N17" s="54">
        <v>6411</v>
      </c>
      <c r="O17" s="55">
        <v>6677</v>
      </c>
      <c r="P17" s="54">
        <v>5587</v>
      </c>
      <c r="Q17" s="55">
        <v>4679</v>
      </c>
      <c r="R17" s="54">
        <v>3251</v>
      </c>
      <c r="S17" s="55">
        <v>2228</v>
      </c>
      <c r="T17" s="54">
        <v>1343</v>
      </c>
      <c r="U17" s="55">
        <v>1436</v>
      </c>
      <c r="V17" s="60">
        <v>1</v>
      </c>
      <c r="W17" s="55">
        <v>483</v>
      </c>
      <c r="X17" s="57">
        <v>3</v>
      </c>
      <c r="Y17" s="57">
        <v>115</v>
      </c>
      <c r="Z17" s="51"/>
      <c r="AA17" s="51" t="s">
        <v>57</v>
      </c>
      <c r="AB17" s="48"/>
      <c r="AC17" s="48"/>
      <c r="AD17" s="48"/>
      <c r="AE17" s="48"/>
      <c r="AF17" s="61">
        <v>67.2</v>
      </c>
      <c r="AG17" s="59">
        <v>84533</v>
      </c>
      <c r="AH17" s="59"/>
      <c r="AI17" s="59"/>
    </row>
    <row r="18" spans="1:35" s="52" customFormat="1" ht="20.100000000000001" customHeight="1" x14ac:dyDescent="0.25">
      <c r="A18" s="62"/>
      <c r="B18" s="53" t="s">
        <v>58</v>
      </c>
      <c r="C18" s="53"/>
      <c r="D18" s="54">
        <f t="shared" si="1"/>
        <v>61168</v>
      </c>
      <c r="E18" s="55">
        <v>2309</v>
      </c>
      <c r="F18" s="54">
        <v>3022</v>
      </c>
      <c r="G18" s="55">
        <v>3285</v>
      </c>
      <c r="H18" s="54">
        <v>3478</v>
      </c>
      <c r="I18" s="55">
        <v>3840</v>
      </c>
      <c r="J18" s="54">
        <v>4461</v>
      </c>
      <c r="K18" s="55">
        <v>4215</v>
      </c>
      <c r="L18" s="54">
        <v>4052</v>
      </c>
      <c r="M18" s="55">
        <v>4567</v>
      </c>
      <c r="N18" s="54">
        <v>5359</v>
      </c>
      <c r="O18" s="55">
        <v>5676</v>
      </c>
      <c r="P18" s="54">
        <v>4885</v>
      </c>
      <c r="Q18" s="55">
        <v>4121</v>
      </c>
      <c r="R18" s="54">
        <v>2781</v>
      </c>
      <c r="S18" s="55">
        <v>1844</v>
      </c>
      <c r="T18" s="54">
        <v>1331</v>
      </c>
      <c r="U18" s="55">
        <v>1643</v>
      </c>
      <c r="V18" s="56">
        <v>0</v>
      </c>
      <c r="W18" s="63">
        <v>237</v>
      </c>
      <c r="X18" s="57">
        <v>11</v>
      </c>
      <c r="Y18" s="57">
        <v>51</v>
      </c>
      <c r="Z18" s="51"/>
      <c r="AA18" s="51" t="s">
        <v>59</v>
      </c>
      <c r="AB18" s="48"/>
      <c r="AC18" s="48"/>
      <c r="AD18" s="48"/>
      <c r="AE18" s="48"/>
      <c r="AF18" s="61">
        <v>16.5</v>
      </c>
      <c r="AG18" s="59">
        <f>SUM(AG15:AG17)</f>
        <v>511234</v>
      </c>
      <c r="AH18" s="59"/>
      <c r="AI18" s="59"/>
    </row>
    <row r="19" spans="1:35" s="52" customFormat="1" ht="20.100000000000001" customHeight="1" x14ac:dyDescent="0.25">
      <c r="A19" s="62"/>
      <c r="B19" s="53" t="s">
        <v>60</v>
      </c>
      <c r="C19" s="53"/>
      <c r="D19" s="54">
        <f t="shared" si="1"/>
        <v>95550</v>
      </c>
      <c r="E19" s="55">
        <v>4084</v>
      </c>
      <c r="F19" s="54">
        <v>5249</v>
      </c>
      <c r="G19" s="55">
        <v>6006</v>
      </c>
      <c r="H19" s="54">
        <v>6333</v>
      </c>
      <c r="I19" s="55">
        <v>6461</v>
      </c>
      <c r="J19" s="54">
        <v>7175</v>
      </c>
      <c r="K19" s="55">
        <v>6754</v>
      </c>
      <c r="L19" s="54">
        <v>6477</v>
      </c>
      <c r="M19" s="55">
        <v>8086</v>
      </c>
      <c r="N19" s="54">
        <v>8168</v>
      </c>
      <c r="O19" s="55">
        <v>8013</v>
      </c>
      <c r="P19" s="54">
        <v>6777</v>
      </c>
      <c r="Q19" s="55">
        <v>5391</v>
      </c>
      <c r="R19" s="54">
        <v>3899</v>
      </c>
      <c r="S19" s="55">
        <v>2685</v>
      </c>
      <c r="T19" s="54">
        <v>1670</v>
      </c>
      <c r="U19" s="55">
        <v>1774</v>
      </c>
      <c r="V19" s="56">
        <v>0</v>
      </c>
      <c r="W19" s="63">
        <v>431</v>
      </c>
      <c r="X19" s="57">
        <v>22</v>
      </c>
      <c r="Y19" s="57">
        <v>95</v>
      </c>
      <c r="Z19" s="51"/>
      <c r="AA19" s="51" t="s">
        <v>61</v>
      </c>
      <c r="AB19" s="48"/>
      <c r="AC19" s="48"/>
      <c r="AD19" s="48"/>
      <c r="AE19" s="48"/>
      <c r="AF19" s="59"/>
      <c r="AG19" s="59"/>
      <c r="AH19" s="59"/>
      <c r="AI19" s="59"/>
    </row>
    <row r="20" spans="1:35" s="52" customFormat="1" ht="20.100000000000001" customHeight="1" x14ac:dyDescent="0.25">
      <c r="A20" s="62"/>
      <c r="B20" s="53" t="s">
        <v>62</v>
      </c>
      <c r="C20" s="53"/>
      <c r="D20" s="54">
        <f t="shared" si="1"/>
        <v>23463</v>
      </c>
      <c r="E20" s="55">
        <v>959</v>
      </c>
      <c r="F20" s="54">
        <v>1219</v>
      </c>
      <c r="G20" s="55">
        <v>1384</v>
      </c>
      <c r="H20" s="54">
        <v>1520</v>
      </c>
      <c r="I20" s="55">
        <v>1502</v>
      </c>
      <c r="J20" s="54">
        <v>1693</v>
      </c>
      <c r="K20" s="55">
        <v>1620</v>
      </c>
      <c r="L20" s="54">
        <v>1492</v>
      </c>
      <c r="M20" s="55">
        <v>1669</v>
      </c>
      <c r="N20" s="54">
        <v>1991</v>
      </c>
      <c r="O20" s="55">
        <v>2046</v>
      </c>
      <c r="P20" s="54">
        <v>1770</v>
      </c>
      <c r="Q20" s="55">
        <v>1472</v>
      </c>
      <c r="R20" s="54">
        <v>1043</v>
      </c>
      <c r="S20" s="55">
        <v>734</v>
      </c>
      <c r="T20" s="57">
        <v>472</v>
      </c>
      <c r="U20" s="63">
        <v>543</v>
      </c>
      <c r="V20" s="56">
        <v>0</v>
      </c>
      <c r="W20" s="63">
        <v>269</v>
      </c>
      <c r="X20" s="56">
        <v>0</v>
      </c>
      <c r="Y20" s="57">
        <v>65</v>
      </c>
      <c r="Z20" s="51"/>
      <c r="AA20" s="51" t="s">
        <v>63</v>
      </c>
      <c r="AB20" s="64"/>
      <c r="AC20" s="64"/>
      <c r="AD20" s="64"/>
      <c r="AE20" s="64"/>
      <c r="AF20" s="59"/>
      <c r="AG20" s="59"/>
      <c r="AH20" s="59"/>
      <c r="AI20" s="59"/>
    </row>
    <row r="21" spans="1:35" s="52" customFormat="1" ht="20.100000000000001" customHeight="1" x14ac:dyDescent="0.25">
      <c r="A21" s="62"/>
      <c r="B21" s="53" t="s">
        <v>64</v>
      </c>
      <c r="C21" s="53"/>
      <c r="D21" s="54">
        <f t="shared" si="1"/>
        <v>22353</v>
      </c>
      <c r="E21" s="55">
        <v>1071</v>
      </c>
      <c r="F21" s="54">
        <v>1340</v>
      </c>
      <c r="G21" s="55">
        <v>1573</v>
      </c>
      <c r="H21" s="54">
        <v>1501</v>
      </c>
      <c r="I21" s="55">
        <v>1446</v>
      </c>
      <c r="J21" s="54">
        <v>1626</v>
      </c>
      <c r="K21" s="55">
        <v>1443</v>
      </c>
      <c r="L21" s="54">
        <v>1561</v>
      </c>
      <c r="M21" s="55">
        <v>1808</v>
      </c>
      <c r="N21" s="54">
        <v>2067</v>
      </c>
      <c r="O21" s="55">
        <v>1927</v>
      </c>
      <c r="P21" s="54">
        <v>1530</v>
      </c>
      <c r="Q21" s="55">
        <v>1195</v>
      </c>
      <c r="R21" s="54">
        <v>844</v>
      </c>
      <c r="S21" s="63">
        <v>603</v>
      </c>
      <c r="T21" s="57">
        <v>356</v>
      </c>
      <c r="U21" s="63">
        <v>369</v>
      </c>
      <c r="V21" s="56">
        <v>0</v>
      </c>
      <c r="W21" s="63">
        <v>72</v>
      </c>
      <c r="X21" s="57">
        <v>2</v>
      </c>
      <c r="Y21" s="57">
        <v>19</v>
      </c>
      <c r="Z21" s="51"/>
      <c r="AA21" s="51" t="s">
        <v>65</v>
      </c>
      <c r="AB21" s="64"/>
      <c r="AC21" s="64"/>
      <c r="AD21" s="64"/>
      <c r="AE21" s="64"/>
      <c r="AF21" s="59"/>
      <c r="AG21" s="61"/>
      <c r="AH21" s="59"/>
      <c r="AI21" s="59"/>
    </row>
    <row r="22" spans="1:35" s="52" customFormat="1" ht="20.100000000000001" customHeight="1" x14ac:dyDescent="0.25">
      <c r="A22" s="62"/>
      <c r="B22" s="53" t="s">
        <v>66</v>
      </c>
      <c r="C22" s="53"/>
      <c r="D22" s="54">
        <f t="shared" si="1"/>
        <v>26601</v>
      </c>
      <c r="E22" s="55">
        <v>1182</v>
      </c>
      <c r="F22" s="54">
        <v>1532</v>
      </c>
      <c r="G22" s="55">
        <v>1728</v>
      </c>
      <c r="H22" s="54">
        <v>1733</v>
      </c>
      <c r="I22" s="55">
        <v>1820</v>
      </c>
      <c r="J22" s="54">
        <v>2098</v>
      </c>
      <c r="K22" s="55">
        <v>1927</v>
      </c>
      <c r="L22" s="54">
        <v>1975</v>
      </c>
      <c r="M22" s="55">
        <v>2345</v>
      </c>
      <c r="N22" s="54">
        <v>2340</v>
      </c>
      <c r="O22" s="55">
        <v>2277</v>
      </c>
      <c r="P22" s="54">
        <v>1805</v>
      </c>
      <c r="Q22" s="55">
        <v>1483</v>
      </c>
      <c r="R22" s="57">
        <v>960</v>
      </c>
      <c r="S22" s="63">
        <v>644</v>
      </c>
      <c r="T22" s="57">
        <v>353</v>
      </c>
      <c r="U22" s="63">
        <v>302</v>
      </c>
      <c r="V22" s="56">
        <v>0</v>
      </c>
      <c r="W22" s="63">
        <v>49</v>
      </c>
      <c r="X22" s="57">
        <v>1</v>
      </c>
      <c r="Y22" s="57">
        <v>47</v>
      </c>
      <c r="Z22" s="51"/>
      <c r="AA22" s="51" t="s">
        <v>67</v>
      </c>
      <c r="AB22" s="64"/>
      <c r="AC22" s="64"/>
      <c r="AD22" s="64"/>
      <c r="AE22" s="64"/>
      <c r="AF22" s="59"/>
      <c r="AG22" s="61"/>
      <c r="AH22" s="59"/>
      <c r="AI22" s="59"/>
    </row>
    <row r="23" spans="1:35" s="52" customFormat="1" ht="20.100000000000001" customHeight="1" x14ac:dyDescent="0.25">
      <c r="A23" s="62"/>
      <c r="B23" s="53" t="s">
        <v>68</v>
      </c>
      <c r="C23" s="53"/>
      <c r="D23" s="54">
        <f t="shared" si="1"/>
        <v>39901</v>
      </c>
      <c r="E23" s="55">
        <v>1684</v>
      </c>
      <c r="F23" s="54">
        <v>2162</v>
      </c>
      <c r="G23" s="55">
        <v>2653</v>
      </c>
      <c r="H23" s="54">
        <v>2621</v>
      </c>
      <c r="I23" s="55">
        <v>2682</v>
      </c>
      <c r="J23" s="54">
        <v>3093</v>
      </c>
      <c r="K23" s="55">
        <v>2778</v>
      </c>
      <c r="L23" s="54">
        <v>2690</v>
      </c>
      <c r="M23" s="55">
        <v>3387</v>
      </c>
      <c r="N23" s="54">
        <v>3511</v>
      </c>
      <c r="O23" s="55">
        <v>3363</v>
      </c>
      <c r="P23" s="54">
        <v>2757</v>
      </c>
      <c r="Q23" s="55">
        <v>2244</v>
      </c>
      <c r="R23" s="54">
        <v>1589</v>
      </c>
      <c r="S23" s="55">
        <v>1180</v>
      </c>
      <c r="T23" s="57">
        <v>695</v>
      </c>
      <c r="U23" s="63">
        <v>716</v>
      </c>
      <c r="V23" s="56">
        <v>0</v>
      </c>
      <c r="W23" s="63">
        <v>39</v>
      </c>
      <c r="X23" s="57">
        <v>3</v>
      </c>
      <c r="Y23" s="57">
        <v>54</v>
      </c>
      <c r="Z23" s="51"/>
      <c r="AA23" s="51" t="s">
        <v>69</v>
      </c>
      <c r="AB23" s="64"/>
      <c r="AC23" s="64"/>
      <c r="AD23" s="64"/>
      <c r="AE23" s="64"/>
      <c r="AF23" s="59"/>
      <c r="AG23" s="59"/>
      <c r="AH23" s="59"/>
      <c r="AI23" s="59"/>
    </row>
    <row r="24" spans="1:35" s="52" customFormat="1" ht="20.100000000000001" customHeight="1" x14ac:dyDescent="0.25">
      <c r="A24" s="62"/>
      <c r="B24" s="53" t="s">
        <v>70</v>
      </c>
      <c r="C24" s="53"/>
      <c r="D24" s="54">
        <f t="shared" si="1"/>
        <v>37916</v>
      </c>
      <c r="E24" s="55">
        <v>1615</v>
      </c>
      <c r="F24" s="54">
        <v>2184</v>
      </c>
      <c r="G24" s="55">
        <v>2500</v>
      </c>
      <c r="H24" s="54">
        <v>2521</v>
      </c>
      <c r="I24" s="55">
        <v>2554</v>
      </c>
      <c r="J24" s="54">
        <v>2783</v>
      </c>
      <c r="K24" s="55">
        <v>2493</v>
      </c>
      <c r="L24" s="54">
        <v>2542</v>
      </c>
      <c r="M24" s="55">
        <v>3281</v>
      </c>
      <c r="N24" s="54">
        <v>3413</v>
      </c>
      <c r="O24" s="55">
        <v>3124</v>
      </c>
      <c r="P24" s="54">
        <v>2610</v>
      </c>
      <c r="Q24" s="55">
        <v>1983</v>
      </c>
      <c r="R24" s="54">
        <v>1575</v>
      </c>
      <c r="S24" s="55">
        <v>1120</v>
      </c>
      <c r="T24" s="57">
        <v>758</v>
      </c>
      <c r="U24" s="63">
        <v>771</v>
      </c>
      <c r="V24" s="56">
        <v>0</v>
      </c>
      <c r="W24" s="63">
        <v>29</v>
      </c>
      <c r="X24" s="57">
        <v>5</v>
      </c>
      <c r="Y24" s="57">
        <v>55</v>
      </c>
      <c r="Z24" s="51"/>
      <c r="AA24" s="51" t="s">
        <v>71</v>
      </c>
      <c r="AB24" s="64"/>
      <c r="AC24" s="64"/>
      <c r="AD24" s="64"/>
      <c r="AE24" s="64"/>
      <c r="AF24" s="59"/>
      <c r="AG24" s="59"/>
      <c r="AH24" s="59"/>
      <c r="AI24" s="59"/>
    </row>
    <row r="25" spans="1:35" s="52" customFormat="1" ht="20.100000000000001" customHeight="1" x14ac:dyDescent="0.25">
      <c r="A25" s="62"/>
      <c r="B25" s="53" t="s">
        <v>72</v>
      </c>
      <c r="C25" s="53"/>
      <c r="D25" s="54">
        <f t="shared" si="1"/>
        <v>15230</v>
      </c>
      <c r="E25" s="63">
        <v>648</v>
      </c>
      <c r="F25" s="57">
        <v>816</v>
      </c>
      <c r="G25" s="63">
        <v>930</v>
      </c>
      <c r="H25" s="57">
        <v>961</v>
      </c>
      <c r="I25" s="55">
        <v>994</v>
      </c>
      <c r="J25" s="54">
        <v>1135</v>
      </c>
      <c r="K25" s="55">
        <v>1016</v>
      </c>
      <c r="L25" s="54">
        <v>1001</v>
      </c>
      <c r="M25" s="55">
        <v>1120</v>
      </c>
      <c r="N25" s="54">
        <v>1272</v>
      </c>
      <c r="O25" s="55">
        <v>1305</v>
      </c>
      <c r="P25" s="54">
        <v>1154</v>
      </c>
      <c r="Q25" s="63">
        <v>915</v>
      </c>
      <c r="R25" s="57">
        <v>672</v>
      </c>
      <c r="S25" s="63">
        <v>472</v>
      </c>
      <c r="T25" s="57">
        <v>275</v>
      </c>
      <c r="U25" s="63">
        <v>326</v>
      </c>
      <c r="V25" s="56">
        <v>0</v>
      </c>
      <c r="W25" s="63">
        <v>76</v>
      </c>
      <c r="X25" s="57">
        <v>1</v>
      </c>
      <c r="Y25" s="57">
        <v>141</v>
      </c>
      <c r="Z25" s="51"/>
      <c r="AA25" s="51" t="s">
        <v>73</v>
      </c>
      <c r="AB25" s="64"/>
      <c r="AC25" s="64"/>
      <c r="AD25" s="64"/>
      <c r="AE25" s="64"/>
      <c r="AF25" s="59"/>
      <c r="AG25" s="59"/>
      <c r="AH25" s="59"/>
      <c r="AI25" s="59"/>
    </row>
    <row r="26" spans="1:35" s="18" customFormat="1" ht="6" customHeight="1" x14ac:dyDescent="0.35">
      <c r="A26" s="65"/>
      <c r="B26" s="65"/>
      <c r="C26" s="65"/>
      <c r="D26" s="66"/>
      <c r="E26" s="67"/>
      <c r="F26" s="66"/>
      <c r="G26" s="68"/>
      <c r="H26" s="66"/>
      <c r="I26" s="68"/>
      <c r="J26" s="66"/>
      <c r="K26" s="68"/>
      <c r="L26" s="66"/>
      <c r="M26" s="68"/>
      <c r="N26" s="66"/>
      <c r="O26" s="68"/>
      <c r="P26" s="66"/>
      <c r="Q26" s="68"/>
      <c r="R26" s="66"/>
      <c r="S26" s="68"/>
      <c r="T26" s="66"/>
      <c r="U26" s="68"/>
      <c r="V26" s="66"/>
      <c r="W26" s="68"/>
      <c r="X26" s="66"/>
      <c r="Y26" s="66"/>
      <c r="Z26" s="69"/>
      <c r="AA26" s="69"/>
      <c r="AB26" s="6"/>
      <c r="AC26" s="6"/>
      <c r="AD26" s="6"/>
      <c r="AE26" s="6"/>
      <c r="AF26" s="7"/>
      <c r="AG26" s="7"/>
      <c r="AH26" s="7"/>
      <c r="AI26" s="7"/>
    </row>
    <row r="27" spans="1:35" s="18" customFormat="1" ht="3" customHeight="1" x14ac:dyDescent="0.35">
      <c r="Z27" s="70"/>
      <c r="AA27" s="70"/>
      <c r="AB27" s="6"/>
      <c r="AC27" s="6"/>
      <c r="AD27" s="6"/>
      <c r="AE27" s="6"/>
      <c r="AF27" s="7"/>
      <c r="AG27" s="7"/>
      <c r="AH27" s="7"/>
      <c r="AI27" s="7"/>
    </row>
    <row r="28" spans="1:35" s="71" customFormat="1" x14ac:dyDescent="0.35">
      <c r="C28" s="72" t="s">
        <v>74</v>
      </c>
      <c r="D28" s="71" t="s">
        <v>75</v>
      </c>
      <c r="O28" s="71" t="s">
        <v>76</v>
      </c>
      <c r="AB28" s="6"/>
      <c r="AC28" s="6"/>
      <c r="AD28" s="6"/>
      <c r="AE28" s="6"/>
      <c r="AF28" s="7"/>
      <c r="AG28" s="7"/>
      <c r="AH28" s="7"/>
      <c r="AI28" s="7"/>
    </row>
    <row r="29" spans="1:35" s="71" customFormat="1" x14ac:dyDescent="0.35">
      <c r="C29" s="72" t="s">
        <v>77</v>
      </c>
      <c r="D29" s="71" t="s">
        <v>78</v>
      </c>
      <c r="O29" s="71" t="s">
        <v>79</v>
      </c>
      <c r="AB29" s="6"/>
      <c r="AC29" s="6"/>
      <c r="AD29" s="6"/>
      <c r="AE29" s="6"/>
      <c r="AF29" s="7"/>
      <c r="AG29" s="7"/>
      <c r="AH29" s="7"/>
      <c r="AI29" s="7"/>
    </row>
    <row r="30" spans="1:35" s="18" customFormat="1" x14ac:dyDescent="0.35">
      <c r="I30" s="18" t="s">
        <v>80</v>
      </c>
      <c r="AB30" s="6"/>
      <c r="AC30" s="6"/>
      <c r="AD30" s="6"/>
      <c r="AE30" s="6"/>
      <c r="AF30" s="7"/>
      <c r="AG30" s="7"/>
      <c r="AH30" s="7"/>
      <c r="AI30" s="7"/>
    </row>
  </sheetData>
  <mergeCells count="5">
    <mergeCell ref="A5:C12"/>
    <mergeCell ref="E5:Y5"/>
    <mergeCell ref="Z5:AA12"/>
    <mergeCell ref="A14:C14"/>
    <mergeCell ref="Z14:AA14"/>
  </mergeCells>
  <pageMargins left="0.38" right="0.19685039370078741" top="0.39370078740157483" bottom="0.98425196850393704" header="0.51181102362204722" footer="0.51181102362204722"/>
  <pageSetup paperSize="9" scale="94" orientation="landscape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2024-09-24T02:29:38Z</dcterms:created>
  <dcterms:modified xsi:type="dcterms:W3CDTF">2024-09-24T02:29:45Z</dcterms:modified>
</cp:coreProperties>
</file>