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สุพาณี\อัพข้อมูลขึ้น web host\สรง\2567\Q1-2567\"/>
    </mc:Choice>
  </mc:AlternateContent>
  <xr:revisionPtr revIDLastSave="0" documentId="13_ncr:1_{0AD67F25-9525-47AD-BFAA-D23555FFF346}" xr6:coauthVersionLast="47" xr6:coauthVersionMax="47" xr10:uidLastSave="{00000000-0000-0000-0000-000000000000}"/>
  <bookViews>
    <workbookView xWindow="14655" yWindow="570" windowWidth="10365" windowHeight="7830" xr2:uid="{49BA051E-D51B-40B2-82DB-44B415015E04}"/>
  </bookViews>
  <sheets>
    <sheet name="T7 น.3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34" i="1" l="1"/>
  <c r="C34" i="1"/>
  <c r="B34" i="1"/>
  <c r="D33" i="1"/>
  <c r="C33" i="1"/>
  <c r="B33" i="1"/>
  <c r="D32" i="1"/>
  <c r="C32" i="1"/>
  <c r="B32" i="1"/>
  <c r="B31" i="1"/>
  <c r="D29" i="1"/>
  <c r="C29" i="1"/>
  <c r="B29" i="1"/>
  <c r="D28" i="1"/>
  <c r="C28" i="1"/>
  <c r="B28" i="1"/>
  <c r="D27" i="1"/>
  <c r="C27" i="1"/>
  <c r="B27" i="1"/>
  <c r="D26" i="1"/>
  <c r="C26" i="1"/>
  <c r="B26" i="1"/>
  <c r="D25" i="1"/>
  <c r="C25" i="1"/>
  <c r="B25" i="1"/>
  <c r="D24" i="1"/>
  <c r="C24" i="1"/>
  <c r="B24" i="1"/>
  <c r="D23" i="1"/>
  <c r="C23" i="1"/>
  <c r="B23" i="1"/>
  <c r="B22" i="1"/>
  <c r="D15" i="1"/>
  <c r="D31" i="1" s="1"/>
  <c r="C15" i="1"/>
  <c r="C31" i="1" s="1"/>
  <c r="B15" i="1"/>
  <c r="D11" i="1"/>
  <c r="C11" i="1"/>
  <c r="B11" i="1"/>
</calcChain>
</file>

<file path=xl/sharedStrings.xml><?xml version="1.0" encoding="utf-8"?>
<sst xmlns="http://schemas.openxmlformats.org/spreadsheetml/2006/main" count="55" uniqueCount="26">
  <si>
    <t xml:space="preserve">ตารางที่ 7  จำนวนและร้อยละของประชากรอายุ 15 ปีขึ้นไปที่มีงานทำ จำแนกตามระดับการศึกษาที่สำเร็จ และเพศ </t>
  </si>
  <si>
    <t>ระดับการศึกษาที่สำเร็จ</t>
  </si>
  <si>
    <t>รวม</t>
  </si>
  <si>
    <t xml:space="preserve">            ชาย</t>
  </si>
  <si>
    <t>หญิง</t>
  </si>
  <si>
    <t xml:space="preserve">          จำนวน</t>
  </si>
  <si>
    <t>ยอดรวม</t>
  </si>
  <si>
    <t>1.  ไม่มีการศึกษา</t>
  </si>
  <si>
    <t>2.  ต่ำกว่าประถมศึกษา</t>
  </si>
  <si>
    <t>3.  ประถมศึกษา</t>
  </si>
  <si>
    <t>4.  มัธยมศึกษาตอนต้น</t>
  </si>
  <si>
    <t>5.  มัธยมศึกษาตอนปลาย</t>
  </si>
  <si>
    <t xml:space="preserve">     5.1  สายสามัญ</t>
  </si>
  <si>
    <t xml:space="preserve">     5.2  สายอาชีวศึกษา</t>
  </si>
  <si>
    <t xml:space="preserve">      5.3  สายวิชาการศึกษา</t>
  </si>
  <si>
    <t>-</t>
  </si>
  <si>
    <t>6.  อุดมศึกษา</t>
  </si>
  <si>
    <t xml:space="preserve">     6.1  สายวิชาการ</t>
  </si>
  <si>
    <t xml:space="preserve">     6.2  สายวิชาชีพ</t>
  </si>
  <si>
    <t xml:space="preserve">     6.3  สายวิชาการศึกษา</t>
  </si>
  <si>
    <t xml:space="preserve">7.  อื่น ๆ </t>
  </si>
  <si>
    <t>8.  ไม่ทราบ</t>
  </si>
  <si>
    <t xml:space="preserve">            ร้อยละ</t>
  </si>
  <si>
    <t xml:space="preserve">   หมายเหตุ : .. คือ มีข้อมูลจำนวนเล็กน้อย</t>
  </si>
  <si>
    <t xml:space="preserve">              ไตรมาสที่ 1 (มกราคม - มีนาคม) 2567</t>
  </si>
  <si>
    <t>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</si>
</sst>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11" x14ac:knownFonts="1">
    <font>
      <sz val="14"/>
      <name val="Cordia New"/>
      <charset val="222"/>
    </font>
    <font>
      <sz val="14"/>
      <name val="Cordia New"/>
      <family val="2"/>
    </font>
    <font>
      <b/>
      <sz val="15"/>
      <name val="TH SarabunPSK"/>
      <family val="2"/>
    </font>
    <font>
      <sz val="15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b/>
      <sz val="14"/>
      <name val="TH SarabunPSK"/>
      <family val="2"/>
    </font>
    <font>
      <sz val="14"/>
      <name val="TH SarabunPSK"/>
      <family val="2"/>
    </font>
    <font>
      <sz val="14"/>
      <color indexed="8"/>
      <name val="TH SarabunPSK"/>
      <family val="2"/>
    </font>
    <font>
      <b/>
      <sz val="12"/>
      <name val="TH SarabunPSK"/>
      <family val="2"/>
    </font>
    <font>
      <sz val="12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30">
    <xf numFmtId="0" fontId="0" fillId="0" borderId="0" xfId="0"/>
    <xf numFmtId="0" fontId="2" fillId="0" borderId="0" xfId="1" applyFont="1"/>
    <xf numFmtId="0" fontId="3" fillId="0" borderId="0" xfId="1" applyFont="1"/>
    <xf numFmtId="0" fontId="4" fillId="0" borderId="0" xfId="1" applyFont="1"/>
    <xf numFmtId="0" fontId="5" fillId="0" borderId="0" xfId="1" applyFont="1"/>
    <xf numFmtId="0" fontId="2" fillId="0" borderId="1" xfId="1" applyFont="1" applyBorder="1" applyAlignment="1">
      <alignment horizontal="center" vertical="center"/>
    </xf>
    <xf numFmtId="0" fontId="2" fillId="0" borderId="1" xfId="1" applyFont="1" applyBorder="1" applyAlignment="1">
      <alignment horizontal="right" vertical="center"/>
    </xf>
    <xf numFmtId="0" fontId="5" fillId="0" borderId="1" xfId="1" applyFont="1" applyBorder="1"/>
    <xf numFmtId="0" fontId="3" fillId="0" borderId="0" xfId="1" applyFont="1" applyAlignment="1">
      <alignment horizontal="right"/>
    </xf>
    <xf numFmtId="0" fontId="2" fillId="0" borderId="2" xfId="1" applyFont="1" applyBorder="1" applyAlignment="1">
      <alignment horizontal="right"/>
    </xf>
    <xf numFmtId="0" fontId="6" fillId="0" borderId="0" xfId="1" applyFont="1" applyAlignment="1">
      <alignment horizontal="center" vertical="center"/>
    </xf>
    <xf numFmtId="0" fontId="6" fillId="0" borderId="0" xfId="1" applyFont="1"/>
    <xf numFmtId="0" fontId="7" fillId="0" borderId="0" xfId="1" applyFont="1"/>
    <xf numFmtId="0" fontId="8" fillId="0" borderId="0" xfId="1" applyFont="1" applyAlignment="1">
      <alignment vertical="center"/>
    </xf>
    <xf numFmtId="0" fontId="7" fillId="0" borderId="0" xfId="1" applyFont="1" applyAlignment="1">
      <alignment horizontal="left" vertical="center"/>
    </xf>
    <xf numFmtId="3" fontId="7" fillId="0" borderId="0" xfId="1" applyNumberFormat="1" applyFont="1"/>
    <xf numFmtId="164" fontId="7" fillId="0" borderId="0" xfId="1" applyNumberFormat="1" applyFont="1" applyAlignment="1">
      <alignment horizontal="left" vertical="center"/>
    </xf>
    <xf numFmtId="0" fontId="9" fillId="0" borderId="3" xfId="1" applyFont="1" applyBorder="1"/>
    <xf numFmtId="0" fontId="10" fillId="0" borderId="0" xfId="1" applyFont="1"/>
    <xf numFmtId="165" fontId="10" fillId="0" borderId="0" xfId="1" applyNumberFormat="1" applyFont="1"/>
    <xf numFmtId="0" fontId="9" fillId="0" borderId="0" xfId="1" applyFont="1"/>
    <xf numFmtId="3" fontId="6" fillId="0" borderId="0" xfId="0" applyNumberFormat="1" applyFont="1" applyAlignment="1">
      <alignment horizontal="right"/>
    </xf>
    <xf numFmtId="3" fontId="7" fillId="0" borderId="0" xfId="0" applyNumberFormat="1" applyFont="1" applyAlignment="1">
      <alignment horizontal="right"/>
    </xf>
    <xf numFmtId="0" fontId="2" fillId="0" borderId="0" xfId="1" applyFont="1" applyAlignment="1">
      <alignment horizontal="right"/>
    </xf>
    <xf numFmtId="164" fontId="6" fillId="0" borderId="0" xfId="1" applyNumberFormat="1" applyFont="1" applyAlignment="1">
      <alignment horizontal="right"/>
    </xf>
    <xf numFmtId="164" fontId="6" fillId="0" borderId="0" xfId="0" applyNumberFormat="1" applyFont="1" applyAlignment="1">
      <alignment horizontal="right"/>
    </xf>
    <xf numFmtId="164" fontId="7" fillId="0" borderId="0" xfId="1" applyNumberFormat="1" applyFont="1" applyAlignment="1">
      <alignment horizontal="right"/>
    </xf>
    <xf numFmtId="164" fontId="7" fillId="0" borderId="0" xfId="0" applyNumberFormat="1" applyFont="1" applyAlignment="1">
      <alignment horizontal="right"/>
    </xf>
    <xf numFmtId="165" fontId="7" fillId="0" borderId="3" xfId="1" applyNumberFormat="1" applyFont="1" applyBorder="1" applyAlignment="1">
      <alignment horizontal="right" indent="3"/>
    </xf>
    <xf numFmtId="165" fontId="7" fillId="0" borderId="0" xfId="1" applyNumberFormat="1" applyFont="1"/>
  </cellXfs>
  <cellStyles count="2">
    <cellStyle name="Normal 2" xfId="1" xr:uid="{DAACA4AF-3DB5-4726-8750-DABD8449965B}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1B0377-3950-4FF6-84DF-20487A916A43}">
  <sheetPr>
    <tabColor rgb="FF00B050"/>
  </sheetPr>
  <dimension ref="A1:E41"/>
  <sheetViews>
    <sheetView showGridLines="0" tabSelected="1" zoomScaleNormal="100" zoomScaleSheetLayoutView="95" workbookViewId="0">
      <selection sqref="A1:E38"/>
    </sheetView>
  </sheetViews>
  <sheetFormatPr defaultRowHeight="26.25" customHeight="1" x14ac:dyDescent="0.25"/>
  <cols>
    <col min="1" max="1" width="36" style="20" customWidth="1"/>
    <col min="2" max="4" width="18.7109375" style="18" customWidth="1"/>
    <col min="5" max="5" width="3.28515625" style="18" customWidth="1"/>
    <col min="6" max="16384" width="9.140625" style="18"/>
  </cols>
  <sheetData>
    <row r="1" spans="1:5" s="2" customFormat="1" ht="24" customHeight="1" x14ac:dyDescent="0.3">
      <c r="A1" s="1" t="s">
        <v>0</v>
      </c>
    </row>
    <row r="2" spans="1:5" s="2" customFormat="1" ht="19.5" x14ac:dyDescent="0.3">
      <c r="A2" s="1" t="s">
        <v>24</v>
      </c>
    </row>
    <row r="3" spans="1:5" s="4" customFormat="1" ht="9.9499999999999993" customHeight="1" x14ac:dyDescent="0.35">
      <c r="A3" s="3"/>
    </row>
    <row r="4" spans="1:5" s="4" customFormat="1" ht="24" customHeight="1" x14ac:dyDescent="0.35">
      <c r="A4" s="5" t="s">
        <v>1</v>
      </c>
      <c r="B4" s="6" t="s">
        <v>2</v>
      </c>
      <c r="C4" s="6" t="s">
        <v>3</v>
      </c>
      <c r="D4" s="6" t="s">
        <v>4</v>
      </c>
      <c r="E4" s="7"/>
    </row>
    <row r="5" spans="1:5" s="2" customFormat="1" ht="24" customHeight="1" x14ac:dyDescent="0.3">
      <c r="A5" s="1"/>
      <c r="B5" s="8"/>
      <c r="C5" s="9" t="s">
        <v>5</v>
      </c>
      <c r="D5" s="9"/>
    </row>
    <row r="6" spans="1:5" s="12" customFormat="1" ht="21" customHeight="1" x14ac:dyDescent="0.3">
      <c r="A6" s="10" t="s">
        <v>6</v>
      </c>
      <c r="B6" s="21">
        <v>387920.16</v>
      </c>
      <c r="C6" s="21">
        <v>208643.96</v>
      </c>
      <c r="D6" s="21">
        <v>179276.2</v>
      </c>
      <c r="E6" s="11"/>
    </row>
    <row r="7" spans="1:5" s="12" customFormat="1" ht="21" customHeight="1" x14ac:dyDescent="0.3">
      <c r="A7" s="13" t="s">
        <v>7</v>
      </c>
      <c r="B7" s="22">
        <v>2034.43</v>
      </c>
      <c r="C7" s="22">
        <v>650</v>
      </c>
      <c r="D7" s="22">
        <v>1383.81</v>
      </c>
    </row>
    <row r="8" spans="1:5" s="12" customFormat="1" ht="21" customHeight="1" x14ac:dyDescent="0.3">
      <c r="A8" s="12" t="s">
        <v>8</v>
      </c>
      <c r="B8" s="22">
        <v>41131.67</v>
      </c>
      <c r="C8" s="22">
        <v>20351.23</v>
      </c>
      <c r="D8" s="22">
        <v>20781</v>
      </c>
    </row>
    <row r="9" spans="1:5" s="12" customFormat="1" ht="21" customHeight="1" x14ac:dyDescent="0.3">
      <c r="A9" s="14" t="s">
        <v>9</v>
      </c>
      <c r="B9" s="22">
        <v>59137.18</v>
      </c>
      <c r="C9" s="22">
        <v>35261.17</v>
      </c>
      <c r="D9" s="22">
        <v>23876.01</v>
      </c>
    </row>
    <row r="10" spans="1:5" s="12" customFormat="1" ht="21" customHeight="1" x14ac:dyDescent="0.3">
      <c r="A10" s="14" t="s">
        <v>10</v>
      </c>
      <c r="B10" s="22">
        <v>92544.94</v>
      </c>
      <c r="C10" s="22">
        <v>54694.51</v>
      </c>
      <c r="D10" s="22">
        <v>37850.43</v>
      </c>
    </row>
    <row r="11" spans="1:5" s="12" customFormat="1" ht="21" customHeight="1" x14ac:dyDescent="0.3">
      <c r="A11" s="12" t="s">
        <v>11</v>
      </c>
      <c r="B11" s="15">
        <f>SUM(B12:B14)</f>
        <v>99736.98</v>
      </c>
      <c r="C11" s="15">
        <f t="shared" ref="C11:D11" si="0">SUM(C12:C14)</f>
        <v>54387.07</v>
      </c>
      <c r="D11" s="15">
        <f t="shared" si="0"/>
        <v>45350.42</v>
      </c>
    </row>
    <row r="12" spans="1:5" s="12" customFormat="1" ht="21" customHeight="1" x14ac:dyDescent="0.3">
      <c r="A12" s="14" t="s">
        <v>12</v>
      </c>
      <c r="B12" s="22">
        <v>90185.98</v>
      </c>
      <c r="C12" s="22">
        <v>48157.85</v>
      </c>
      <c r="D12" s="22">
        <v>42028.13</v>
      </c>
    </row>
    <row r="13" spans="1:5" s="12" customFormat="1" ht="21" customHeight="1" x14ac:dyDescent="0.3">
      <c r="A13" s="14" t="s">
        <v>13</v>
      </c>
      <c r="B13" s="22">
        <v>9551</v>
      </c>
      <c r="C13" s="22">
        <v>6229.22</v>
      </c>
      <c r="D13" s="22">
        <v>3322.29</v>
      </c>
    </row>
    <row r="14" spans="1:5" s="12" customFormat="1" ht="21" customHeight="1" x14ac:dyDescent="0.3">
      <c r="A14" s="16" t="s">
        <v>14</v>
      </c>
      <c r="B14" s="22" t="s">
        <v>15</v>
      </c>
      <c r="C14" s="22" t="s">
        <v>15</v>
      </c>
      <c r="D14" s="22" t="s">
        <v>15</v>
      </c>
    </row>
    <row r="15" spans="1:5" s="12" customFormat="1" ht="21" customHeight="1" x14ac:dyDescent="0.3">
      <c r="A15" s="12" t="s">
        <v>16</v>
      </c>
      <c r="B15" s="15">
        <f>SUM(B16:B18)</f>
        <v>93224.94</v>
      </c>
      <c r="C15" s="15">
        <f t="shared" ref="C15:D15" si="1">SUM(C16:C18)</f>
        <v>43299.360000000001</v>
      </c>
      <c r="D15" s="15">
        <f t="shared" si="1"/>
        <v>49925.570000000007</v>
      </c>
      <c r="E15" s="15"/>
    </row>
    <row r="16" spans="1:5" s="12" customFormat="1" ht="21" customHeight="1" x14ac:dyDescent="0.3">
      <c r="A16" s="16" t="s">
        <v>17</v>
      </c>
      <c r="B16" s="22">
        <v>47566.09</v>
      </c>
      <c r="C16" s="22">
        <v>18262.05</v>
      </c>
      <c r="D16" s="22">
        <v>29304.04</v>
      </c>
    </row>
    <row r="17" spans="1:4" s="12" customFormat="1" ht="21" customHeight="1" x14ac:dyDescent="0.3">
      <c r="A17" s="16" t="s">
        <v>18</v>
      </c>
      <c r="B17" s="22">
        <v>39954.57</v>
      </c>
      <c r="C17" s="22">
        <v>23757.55</v>
      </c>
      <c r="D17" s="22">
        <v>16197.01</v>
      </c>
    </row>
    <row r="18" spans="1:4" s="12" customFormat="1" ht="21" customHeight="1" x14ac:dyDescent="0.3">
      <c r="A18" s="16" t="s">
        <v>19</v>
      </c>
      <c r="B18" s="22">
        <v>5704.28</v>
      </c>
      <c r="C18" s="22">
        <v>1279.76</v>
      </c>
      <c r="D18" s="22">
        <v>4424.5200000000004</v>
      </c>
    </row>
    <row r="19" spans="1:4" s="12" customFormat="1" ht="21" customHeight="1" x14ac:dyDescent="0.3">
      <c r="A19" s="12" t="s">
        <v>20</v>
      </c>
      <c r="B19" s="22" t="s">
        <v>15</v>
      </c>
      <c r="C19" s="22" t="s">
        <v>15</v>
      </c>
      <c r="D19" s="22" t="s">
        <v>15</v>
      </c>
    </row>
    <row r="20" spans="1:4" s="12" customFormat="1" ht="21" customHeight="1" x14ac:dyDescent="0.3">
      <c r="A20" s="12" t="s">
        <v>21</v>
      </c>
      <c r="B20" s="22">
        <v>109.52</v>
      </c>
      <c r="C20" s="22" t="s">
        <v>15</v>
      </c>
      <c r="D20" s="22">
        <v>109.52</v>
      </c>
    </row>
    <row r="21" spans="1:4" s="12" customFormat="1" ht="30" customHeight="1" x14ac:dyDescent="0.3">
      <c r="C21" s="23" t="s">
        <v>22</v>
      </c>
      <c r="D21" s="11"/>
    </row>
    <row r="22" spans="1:4" s="12" customFormat="1" ht="21" customHeight="1" x14ac:dyDescent="0.3">
      <c r="A22" s="10" t="s">
        <v>6</v>
      </c>
      <c r="B22" s="24">
        <f>SUM(B23:B27,B31,B35:B36)</f>
        <v>99.971679727778906</v>
      </c>
      <c r="C22" s="25">
        <v>100</v>
      </c>
      <c r="D22" s="25">
        <v>100</v>
      </c>
    </row>
    <row r="23" spans="1:4" s="12" customFormat="1" ht="21" customHeight="1" x14ac:dyDescent="0.3">
      <c r="A23" s="13" t="s">
        <v>7</v>
      </c>
      <c r="B23" s="26">
        <f>(B7/387920)*100</f>
        <v>0.52444576201278614</v>
      </c>
      <c r="C23" s="27">
        <f>(C7/208644)*100</f>
        <v>0.31153543835432607</v>
      </c>
      <c r="D23" s="27">
        <f>(D7/1792764)*100</f>
        <v>7.7188631632495966E-2</v>
      </c>
    </row>
    <row r="24" spans="1:4" s="12" customFormat="1" ht="21" customHeight="1" x14ac:dyDescent="0.3">
      <c r="A24" s="12" t="s">
        <v>8</v>
      </c>
      <c r="B24" s="26">
        <f t="shared" ref="B24:B34" si="2">(B8/387920)*100</f>
        <v>10.603132089090533</v>
      </c>
      <c r="C24" s="27">
        <f t="shared" ref="C24:C34" si="3">(C8/208644)*100</f>
        <v>9.7540451678457085</v>
      </c>
      <c r="D24" s="27">
        <f t="shared" ref="D24:D34" si="4">(D8/1792764)*100</f>
        <v>1.1591598224863953</v>
      </c>
    </row>
    <row r="25" spans="1:4" s="12" customFormat="1" ht="21" customHeight="1" x14ac:dyDescent="0.3">
      <c r="A25" s="14" t="s">
        <v>9</v>
      </c>
      <c r="B25" s="26">
        <f t="shared" si="2"/>
        <v>15.244684471024952</v>
      </c>
      <c r="C25" s="27">
        <f t="shared" si="3"/>
        <v>16.900160081286781</v>
      </c>
      <c r="D25" s="27">
        <f t="shared" si="4"/>
        <v>1.3317988313018332</v>
      </c>
    </row>
    <row r="26" spans="1:4" s="12" customFormat="1" ht="21" customHeight="1" x14ac:dyDescent="0.3">
      <c r="A26" s="14" t="s">
        <v>10</v>
      </c>
      <c r="B26" s="26">
        <f t="shared" si="2"/>
        <v>23.85670756857084</v>
      </c>
      <c r="C26" s="27">
        <f t="shared" si="3"/>
        <v>26.214274074500103</v>
      </c>
      <c r="D26" s="27">
        <f t="shared" si="4"/>
        <v>2.1112890486422082</v>
      </c>
    </row>
    <row r="27" spans="1:4" s="12" customFormat="1" ht="21" customHeight="1" x14ac:dyDescent="0.3">
      <c r="A27" s="12" t="s">
        <v>11</v>
      </c>
      <c r="B27" s="26">
        <f t="shared" si="2"/>
        <v>25.710708393483188</v>
      </c>
      <c r="C27" s="27">
        <f t="shared" si="3"/>
        <v>26.066922605011406</v>
      </c>
      <c r="D27" s="27">
        <f t="shared" si="4"/>
        <v>2.5296369181888974</v>
      </c>
    </row>
    <row r="28" spans="1:4" s="12" customFormat="1" ht="21" customHeight="1" x14ac:dyDescent="0.3">
      <c r="A28" s="14" t="s">
        <v>12</v>
      </c>
      <c r="B28" s="26">
        <f t="shared" si="2"/>
        <v>23.248602804701999</v>
      </c>
      <c r="C28" s="27">
        <f t="shared" si="3"/>
        <v>23.081349092233662</v>
      </c>
      <c r="D28" s="27">
        <f t="shared" si="4"/>
        <v>2.3443202786312085</v>
      </c>
    </row>
    <row r="29" spans="1:4" s="12" customFormat="1" ht="21" customHeight="1" x14ac:dyDescent="0.3">
      <c r="A29" s="14" t="s">
        <v>13</v>
      </c>
      <c r="B29" s="26">
        <f t="shared" si="2"/>
        <v>2.462105588781192</v>
      </c>
      <c r="C29" s="27">
        <f t="shared" si="3"/>
        <v>2.9855735127777461</v>
      </c>
      <c r="D29" s="27">
        <f t="shared" si="4"/>
        <v>0.18531663955768857</v>
      </c>
    </row>
    <row r="30" spans="1:4" s="12" customFormat="1" ht="21" customHeight="1" x14ac:dyDescent="0.3">
      <c r="A30" s="16" t="s">
        <v>14</v>
      </c>
      <c r="B30" s="26" t="s">
        <v>15</v>
      </c>
      <c r="C30" s="27" t="s">
        <v>15</v>
      </c>
      <c r="D30" s="27" t="s">
        <v>15</v>
      </c>
    </row>
    <row r="31" spans="1:4" s="12" customFormat="1" ht="21" customHeight="1" x14ac:dyDescent="0.3">
      <c r="A31" s="12" t="s">
        <v>16</v>
      </c>
      <c r="B31" s="26">
        <f t="shared" si="2"/>
        <v>24.032001443596616</v>
      </c>
      <c r="C31" s="27">
        <f t="shared" si="3"/>
        <v>20.752746304710413</v>
      </c>
      <c r="D31" s="27">
        <f t="shared" si="4"/>
        <v>2.7848378258376454</v>
      </c>
    </row>
    <row r="32" spans="1:4" s="12" customFormat="1" ht="21" customHeight="1" x14ac:dyDescent="0.3">
      <c r="A32" s="16" t="s">
        <v>17</v>
      </c>
      <c r="B32" s="26">
        <f t="shared" si="2"/>
        <v>12.261829758713136</v>
      </c>
      <c r="C32" s="27">
        <f t="shared" si="3"/>
        <v>8.7527319261517214</v>
      </c>
      <c r="D32" s="27">
        <f t="shared" si="4"/>
        <v>1.6345732065124023</v>
      </c>
    </row>
    <row r="33" spans="1:5" s="12" customFormat="1" ht="21" customHeight="1" x14ac:dyDescent="0.3">
      <c r="A33" s="16" t="s">
        <v>18</v>
      </c>
      <c r="B33" s="26">
        <f t="shared" si="2"/>
        <v>10.299693235718705</v>
      </c>
      <c r="C33" s="27">
        <f t="shared" si="3"/>
        <v>11.386644236115105</v>
      </c>
      <c r="D33" s="27">
        <f t="shared" si="4"/>
        <v>0.90346582149128385</v>
      </c>
    </row>
    <row r="34" spans="1:5" s="12" customFormat="1" ht="21" customHeight="1" x14ac:dyDescent="0.3">
      <c r="A34" s="16" t="s">
        <v>19</v>
      </c>
      <c r="B34" s="26">
        <f t="shared" si="2"/>
        <v>1.470478449164776</v>
      </c>
      <c r="C34" s="27">
        <f t="shared" si="3"/>
        <v>0.61337014244358812</v>
      </c>
      <c r="D34" s="27">
        <f t="shared" si="4"/>
        <v>0.24679879783395922</v>
      </c>
    </row>
    <row r="35" spans="1:5" s="12" customFormat="1" ht="21" customHeight="1" x14ac:dyDescent="0.3">
      <c r="A35" s="12" t="s">
        <v>20</v>
      </c>
      <c r="B35" s="26" t="s">
        <v>15</v>
      </c>
      <c r="C35" s="27" t="s">
        <v>15</v>
      </c>
      <c r="D35" s="27" t="s">
        <v>15</v>
      </c>
    </row>
    <row r="36" spans="1:5" s="12" customFormat="1" ht="21" customHeight="1" x14ac:dyDescent="0.3">
      <c r="A36" s="12" t="s">
        <v>21</v>
      </c>
      <c r="B36" s="26" t="s">
        <v>25</v>
      </c>
      <c r="C36" s="27" t="s">
        <v>15</v>
      </c>
      <c r="D36" s="27" t="s">
        <v>25</v>
      </c>
    </row>
    <row r="37" spans="1:5" ht="6" customHeight="1" x14ac:dyDescent="0.3">
      <c r="A37" s="17"/>
      <c r="B37" s="28"/>
      <c r="C37" s="28"/>
      <c r="D37" s="28"/>
    </row>
    <row r="38" spans="1:5" ht="21" customHeight="1" x14ac:dyDescent="0.3">
      <c r="A38" s="12" t="s">
        <v>23</v>
      </c>
      <c r="B38" s="29"/>
      <c r="C38" s="29"/>
      <c r="D38" s="29"/>
      <c r="E38" s="12"/>
    </row>
    <row r="39" spans="1:5" ht="21" customHeight="1" x14ac:dyDescent="0.25">
      <c r="B39" s="19"/>
      <c r="C39" s="19"/>
      <c r="D39" s="19"/>
    </row>
    <row r="40" spans="1:5" ht="21" customHeight="1" x14ac:dyDescent="0.25"/>
    <row r="41" spans="1:5" ht="21" customHeight="1" x14ac:dyDescent="0.25"/>
  </sheetData>
  <pageMargins left="0.98425196850393704" right="0.59055118110236227" top="0.98425196850393704" bottom="0.23622047244094491" header="0.39370078740157483" footer="0.15748031496062992"/>
  <pageSetup paperSize="9" scale="94" orientation="portrait" horizontalDpi="4294967293" r:id="rId1"/>
  <headerFooter>
    <oddHeader>&amp;R&amp;"TH SarabunPSK,ธรรมดา"&amp;16 33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T7 น.33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2023-07-20T08:04:09Z</dcterms:created>
  <dcterms:modified xsi:type="dcterms:W3CDTF">2024-05-30T06:55:57Z</dcterms:modified>
</cp:coreProperties>
</file>