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05" yWindow="-105" windowWidth="20730" windowHeight="11760"/>
  </bookViews>
  <sheets>
    <sheet name="ตารางที่ 2" sheetId="1" r:id="rId1"/>
  </sheets>
  <definedNames>
    <definedName name="_xlnm.Print_Area" localSheetId="0">'ตารางที่ 2'!$A$1:$D$37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/>
  <c r="C11"/>
  <c r="D15"/>
  <c r="C15"/>
  <c r="B19"/>
  <c r="C6" l="1"/>
  <c r="D6"/>
  <c r="B20"/>
  <c r="B10"/>
  <c r="D25" l="1"/>
  <c r="D24"/>
  <c r="D29"/>
  <c r="D33"/>
  <c r="D26"/>
  <c r="C33"/>
  <c r="C24"/>
  <c r="C26"/>
  <c r="C29"/>
  <c r="C34"/>
  <c r="C36"/>
  <c r="C35"/>
  <c r="C30"/>
  <c r="D30"/>
  <c r="C32"/>
  <c r="B18"/>
  <c r="B17"/>
  <c r="B16"/>
  <c r="B13"/>
  <c r="B14"/>
  <c r="B12"/>
  <c r="B8"/>
  <c r="B9"/>
  <c r="B7"/>
  <c r="B11" l="1"/>
  <c r="B15"/>
  <c r="B6" l="1"/>
  <c r="D35"/>
  <c r="D32"/>
  <c r="D28"/>
  <c r="D36"/>
  <c r="C28"/>
  <c r="C23"/>
  <c r="B26" l="1"/>
  <c r="B24"/>
  <c r="B34"/>
  <c r="B25"/>
  <c r="B33"/>
  <c r="B29"/>
  <c r="B32"/>
  <c r="B30"/>
  <c r="D31"/>
  <c r="D27"/>
  <c r="C31"/>
  <c r="C27"/>
  <c r="B28"/>
  <c r="B36"/>
  <c r="B35"/>
  <c r="B27" l="1"/>
  <c r="B31"/>
  <c r="B22" l="1"/>
  <c r="D22"/>
  <c r="C22"/>
</calcChain>
</file>

<file path=xl/sharedStrings.xml><?xml version="1.0" encoding="utf-8"?>
<sst xmlns="http://schemas.openxmlformats.org/spreadsheetml/2006/main" count="39" uniqueCount="24">
  <si>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</si>
  <si>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</si>
  <si>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</si>
  <si>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</si>
  <si>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</si>
  <si>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</si>
  <si>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</si>
  <si>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</si>
  <si>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</si>
  <si>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</si>
  <si>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</si>
  <si>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</si>
  <si>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</si>
  <si>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</si>
  <si>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</si>
  <si>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</si>
  <si>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</si>
  <si>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</si>
  <si>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</si>
  <si>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</si>
  <si>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</si>
  <si>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 xml:space="preserve"> จำนวน : คน</t>
  </si>
  <si>
    <t>6.  อุดมศึกษา</t>
  </si>
  <si>
    <t xml:space="preserve">             ไตรมาสที่ 3 พ.ศ. 2566 จังหวัดเพชรบุรี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</si>
</sst>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;\ \-0.0;\ \-;\ @"/>
    <numFmt numFmtId="190" formatCode="0.000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87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189" fontId="4" fillId="0" borderId="0" xfId="1" applyNumberFormat="1" applyFont="1" applyFill="1" applyBorder="1" applyAlignment="1">
      <alignment horizontal="right" vertical="center" wrapText="1"/>
    </xf>
    <xf numFmtId="189" fontId="9" fillId="0" borderId="0" xfId="1" applyNumberFormat="1" applyFont="1" applyFill="1" applyBorder="1" applyAlignment="1">
      <alignment horizontal="right"/>
    </xf>
    <xf numFmtId="189" fontId="8" fillId="0" borderId="0" xfId="1" applyNumberFormat="1" applyFont="1" applyFill="1" applyBorder="1" applyAlignment="1">
      <alignment horizontal="right"/>
    </xf>
    <xf numFmtId="189" fontId="3" fillId="0" borderId="0" xfId="1" applyNumberFormat="1" applyFont="1" applyFill="1" applyBorder="1" applyAlignment="1">
      <alignment horizontal="right"/>
    </xf>
    <xf numFmtId="189" fontId="4" fillId="0" borderId="0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189" fontId="3" fillId="0" borderId="1" xfId="1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188" fontId="3" fillId="0" borderId="0" xfId="1" applyNumberFormat="1" applyFont="1" applyAlignment="1">
      <alignment horizontal="left" indent="5"/>
    </xf>
    <xf numFmtId="188" fontId="9" fillId="0" borderId="0" xfId="1" applyNumberFormat="1" applyFont="1" applyAlignment="1">
      <alignment horizontal="left" indent="5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90" fontId="4" fillId="0" borderId="0" xfId="0" applyNumberFormat="1" applyFont="1"/>
    <xf numFmtId="190" fontId="3" fillId="0" borderId="0" xfId="0" applyNumberFormat="1" applyFont="1"/>
    <xf numFmtId="190" fontId="6" fillId="0" borderId="0" xfId="0" applyNumberFormat="1" applyFont="1"/>
    <xf numFmtId="190" fontId="6" fillId="0" borderId="0" xfId="0" applyNumberFormat="1" applyFont="1" applyAlignment="1">
      <alignment vertical="center"/>
    </xf>
    <xf numFmtId="190" fontId="5" fillId="0" borderId="0" xfId="0" applyNumberFormat="1" applyFont="1" applyAlignment="1">
      <alignment vertical="center"/>
    </xf>
    <xf numFmtId="190" fontId="5" fillId="0" borderId="0" xfId="0" applyNumberFormat="1" applyFont="1"/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</cellXfs>
  <cellStyles count="8">
    <cellStyle name="Comma 2" xfId="2"/>
    <cellStyle name="Normal 2" xfId="3"/>
    <cellStyle name="Normal 3" xfId="4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37"/>
  <sheetViews>
    <sheetView tabSelected="1" view="pageLayout" zoomScale="80" zoomScaleSheetLayoutView="100" zoomScalePageLayoutView="80" workbookViewId="0">
      <selection activeCell="D41" sqref="D41"/>
    </sheetView>
  </sheetViews>
  <sheetFormatPr defaultColWidth="9.140625" defaultRowHeight="26.25" customHeight="1"/>
  <cols>
    <col min="1" max="1" width="38.7109375" style="2" customWidth="1"/>
    <col min="2" max="2" width="16.85546875" style="1" customWidth="1"/>
    <col min="3" max="3" width="18" style="1" customWidth="1"/>
    <col min="4" max="4" width="18.5703125" style="1" customWidth="1"/>
    <col min="5" max="7" width="9.140625" style="28"/>
    <col min="8" max="16384" width="9.140625" style="1"/>
  </cols>
  <sheetData>
    <row r="1" spans="1:7" s="2" customFormat="1" ht="24" customHeight="1">
      <c r="A1" s="7" t="s">
        <v>19</v>
      </c>
      <c r="B1" s="6"/>
      <c r="C1" s="6"/>
      <c r="D1" s="6"/>
      <c r="E1" s="27"/>
      <c r="F1" s="27"/>
      <c r="G1" s="27"/>
    </row>
    <row r="2" spans="1:7" s="2" customFormat="1" ht="24.75" customHeight="1">
      <c r="A2" s="8" t="s">
        <v>23</v>
      </c>
      <c r="B2" s="6"/>
      <c r="C2" s="6"/>
      <c r="D2" s="6"/>
      <c r="E2" s="27"/>
      <c r="F2" s="27"/>
      <c r="G2" s="27"/>
    </row>
    <row r="3" spans="1:7" ht="9.6" customHeight="1"/>
    <row r="4" spans="1:7" s="5" customFormat="1" ht="24.6" customHeight="1">
      <c r="A4" s="10" t="s">
        <v>18</v>
      </c>
      <c r="B4" s="11" t="s">
        <v>17</v>
      </c>
      <c r="C4" s="11" t="s">
        <v>16</v>
      </c>
      <c r="D4" s="11" t="s">
        <v>15</v>
      </c>
      <c r="E4" s="29"/>
      <c r="F4" s="29"/>
      <c r="G4" s="29"/>
    </row>
    <row r="5" spans="1:7" s="22" customFormat="1" ht="25.15" customHeight="1">
      <c r="A5" s="6"/>
      <c r="B5" s="33" t="s">
        <v>21</v>
      </c>
      <c r="C5" s="33"/>
      <c r="D5" s="33"/>
      <c r="E5" s="30"/>
      <c r="F5" s="30"/>
      <c r="G5" s="30"/>
    </row>
    <row r="6" spans="1:7" s="4" customFormat="1" ht="21" customHeight="1">
      <c r="A6" s="12" t="s">
        <v>13</v>
      </c>
      <c r="B6" s="26">
        <f>B7+B8+B9+B10+B11+B15+B19+B20</f>
        <v>423409</v>
      </c>
      <c r="C6" s="26">
        <f t="shared" ref="C6:D6" si="0">C7+C8+C9+C10+C11+C15+C19+C20</f>
        <v>204715</v>
      </c>
      <c r="D6" s="26">
        <f t="shared" si="0"/>
        <v>218694</v>
      </c>
      <c r="E6" s="31"/>
      <c r="F6" s="31"/>
      <c r="G6" s="31"/>
    </row>
    <row r="7" spans="1:7" s="4" customFormat="1" ht="21" customHeight="1">
      <c r="A7" s="9" t="s">
        <v>12</v>
      </c>
      <c r="B7" s="25">
        <f>C7+D7</f>
        <v>3975</v>
      </c>
      <c r="C7" s="25">
        <v>1242</v>
      </c>
      <c r="D7" s="25">
        <v>2733</v>
      </c>
      <c r="E7" s="31"/>
      <c r="F7" s="31"/>
      <c r="G7" s="31"/>
    </row>
    <row r="8" spans="1:7" s="4" customFormat="1" ht="21" customHeight="1">
      <c r="A8" s="9" t="s">
        <v>11</v>
      </c>
      <c r="B8" s="25">
        <f t="shared" ref="B8:B9" si="1">C8+D8</f>
        <v>93249</v>
      </c>
      <c r="C8" s="25">
        <v>35964</v>
      </c>
      <c r="D8" s="25">
        <v>57285</v>
      </c>
      <c r="E8" s="31"/>
      <c r="F8" s="31"/>
      <c r="G8" s="31"/>
    </row>
    <row r="9" spans="1:7" s="4" customFormat="1" ht="21" customHeight="1">
      <c r="A9" s="9" t="s">
        <v>10</v>
      </c>
      <c r="B9" s="25">
        <f t="shared" si="1"/>
        <v>90522</v>
      </c>
      <c r="C9" s="25">
        <v>49848</v>
      </c>
      <c r="D9" s="25">
        <v>40674</v>
      </c>
      <c r="E9" s="31"/>
      <c r="F9" s="31"/>
      <c r="G9" s="31"/>
    </row>
    <row r="10" spans="1:7" s="4" customFormat="1" ht="21" customHeight="1">
      <c r="A10" s="9" t="s">
        <v>9</v>
      </c>
      <c r="B10" s="25">
        <f>C10+D10</f>
        <v>79459</v>
      </c>
      <c r="C10" s="25">
        <v>44879</v>
      </c>
      <c r="D10" s="25">
        <v>34580</v>
      </c>
      <c r="E10" s="31"/>
      <c r="F10" s="31"/>
      <c r="G10" s="31"/>
    </row>
    <row r="11" spans="1:7" s="3" customFormat="1" ht="21" customHeight="1">
      <c r="A11" s="8" t="s">
        <v>8</v>
      </c>
      <c r="B11" s="26">
        <f>B12+B13+B14</f>
        <v>73775</v>
      </c>
      <c r="C11" s="26">
        <f>C12+C13+C14</f>
        <v>39346</v>
      </c>
      <c r="D11" s="26">
        <f>D12+D13+D14</f>
        <v>34429</v>
      </c>
      <c r="E11" s="32"/>
      <c r="F11" s="32"/>
      <c r="G11" s="32"/>
    </row>
    <row r="12" spans="1:7" s="3" customFormat="1" ht="21" customHeight="1">
      <c r="A12" s="9" t="s">
        <v>7</v>
      </c>
      <c r="B12" s="25">
        <f>C12+D12</f>
        <v>58098</v>
      </c>
      <c r="C12" s="25">
        <v>29656</v>
      </c>
      <c r="D12" s="25">
        <v>28442</v>
      </c>
      <c r="E12" s="32"/>
      <c r="F12" s="32"/>
      <c r="G12" s="32"/>
    </row>
    <row r="13" spans="1:7" s="3" customFormat="1" ht="21" customHeight="1">
      <c r="A13" s="9" t="s">
        <v>6</v>
      </c>
      <c r="B13" s="25">
        <f t="shared" ref="B13:B14" si="2">C13+D13</f>
        <v>15677</v>
      </c>
      <c r="C13" s="25">
        <v>9690</v>
      </c>
      <c r="D13" s="25">
        <v>5987</v>
      </c>
      <c r="E13" s="32"/>
      <c r="F13" s="32"/>
      <c r="G13" s="32"/>
    </row>
    <row r="14" spans="1:7" s="3" customFormat="1" ht="21" customHeight="1">
      <c r="A14" s="13" t="s">
        <v>5</v>
      </c>
      <c r="B14" s="23">
        <f t="shared" si="2"/>
        <v>0</v>
      </c>
      <c r="C14" s="24">
        <v>0</v>
      </c>
      <c r="D14" s="24">
        <v>0</v>
      </c>
      <c r="E14" s="32"/>
      <c r="F14" s="32"/>
      <c r="G14" s="32"/>
    </row>
    <row r="15" spans="1:7" s="3" customFormat="1" ht="21" customHeight="1">
      <c r="A15" s="8" t="s">
        <v>22</v>
      </c>
      <c r="B15" s="26">
        <f>B16+B17+B18</f>
        <v>78125</v>
      </c>
      <c r="C15" s="26">
        <f>C16+C17+C18</f>
        <v>30289</v>
      </c>
      <c r="D15" s="26">
        <f>D16+D17+D18</f>
        <v>47836</v>
      </c>
      <c r="E15" s="32"/>
      <c r="F15" s="32"/>
      <c r="G15" s="32"/>
    </row>
    <row r="16" spans="1:7" s="4" customFormat="1" ht="21" customHeight="1">
      <c r="A16" s="13" t="s">
        <v>4</v>
      </c>
      <c r="B16" s="25">
        <f>C16+D16</f>
        <v>47518</v>
      </c>
      <c r="C16" s="25">
        <v>17721</v>
      </c>
      <c r="D16" s="25">
        <v>29797</v>
      </c>
      <c r="E16" s="31"/>
      <c r="F16" s="31"/>
      <c r="G16" s="31"/>
    </row>
    <row r="17" spans="1:7" s="4" customFormat="1" ht="21" customHeight="1">
      <c r="A17" s="13" t="s">
        <v>3</v>
      </c>
      <c r="B17" s="25">
        <f>C17+D17</f>
        <v>16653</v>
      </c>
      <c r="C17" s="25">
        <v>9428</v>
      </c>
      <c r="D17" s="25">
        <v>7225</v>
      </c>
      <c r="E17" s="31"/>
      <c r="F17" s="31"/>
      <c r="G17" s="31"/>
    </row>
    <row r="18" spans="1:7" s="4" customFormat="1" ht="21" customHeight="1">
      <c r="A18" s="13" t="s">
        <v>2</v>
      </c>
      <c r="B18" s="25">
        <f>C18+D18</f>
        <v>13954</v>
      </c>
      <c r="C18" s="25">
        <v>3140</v>
      </c>
      <c r="D18" s="25">
        <v>10814</v>
      </c>
      <c r="E18" s="31"/>
      <c r="F18" s="31"/>
      <c r="G18" s="31"/>
    </row>
    <row r="19" spans="1:7" s="4" customFormat="1" ht="21" customHeight="1">
      <c r="A19" s="9" t="s">
        <v>1</v>
      </c>
      <c r="B19" s="23">
        <f t="shared" ref="B19" si="3">C19+D19</f>
        <v>0</v>
      </c>
      <c r="C19" s="24">
        <v>0</v>
      </c>
      <c r="D19" s="24">
        <v>0</v>
      </c>
      <c r="E19" s="31"/>
      <c r="F19" s="31"/>
      <c r="G19" s="31"/>
    </row>
    <row r="20" spans="1:7" s="4" customFormat="1" ht="21" customHeight="1">
      <c r="A20" s="9" t="s">
        <v>0</v>
      </c>
      <c r="B20" s="25">
        <f>C20+D20</f>
        <v>4304</v>
      </c>
      <c r="C20" s="25">
        <v>3147</v>
      </c>
      <c r="D20" s="25">
        <v>1157</v>
      </c>
    </row>
    <row r="21" spans="1:7" s="3" customFormat="1" ht="23.45" customHeight="1">
      <c r="A21" s="14"/>
      <c r="B21" s="34" t="s">
        <v>14</v>
      </c>
      <c r="C21" s="34"/>
      <c r="D21" s="34"/>
    </row>
    <row r="22" spans="1:7" s="3" customFormat="1" ht="21" customHeight="1">
      <c r="A22" s="12" t="s">
        <v>13</v>
      </c>
      <c r="B22" s="15">
        <f>B23+B24+B25+B26+B27+B31+B35+B36</f>
        <v>100</v>
      </c>
      <c r="C22" s="15">
        <f t="shared" ref="C22:D22" si="4">C23+C24+C25+C26+C27+C31+C35+C36</f>
        <v>100</v>
      </c>
      <c r="D22" s="15">
        <f t="shared" si="4"/>
        <v>100</v>
      </c>
    </row>
    <row r="23" spans="1:7" s="3" customFormat="1" ht="21" customHeight="1">
      <c r="A23" s="9" t="s">
        <v>12</v>
      </c>
      <c r="B23" s="16">
        <v>1</v>
      </c>
      <c r="C23" s="16">
        <f>ROUND(C7/$C$6*100,1)</f>
        <v>0.6</v>
      </c>
      <c r="D23" s="16">
        <v>1.3</v>
      </c>
    </row>
    <row r="24" spans="1:7" s="3" customFormat="1" ht="21" customHeight="1">
      <c r="A24" s="9" t="s">
        <v>11</v>
      </c>
      <c r="B24" s="16">
        <f t="shared" ref="B24:B26" si="5">ROUND(B8/$B$6*100,1)</f>
        <v>22</v>
      </c>
      <c r="C24" s="16">
        <f t="shared" ref="C24:C26" si="6">ROUND(C8/$C$6*100,1)</f>
        <v>17.600000000000001</v>
      </c>
      <c r="D24" s="16">
        <f t="shared" ref="D24:D26" si="7">ROUND(D8/$D$6*100,1)</f>
        <v>26.2</v>
      </c>
    </row>
    <row r="25" spans="1:7" s="3" customFormat="1" ht="21" customHeight="1">
      <c r="A25" s="9" t="s">
        <v>10</v>
      </c>
      <c r="B25" s="16">
        <f t="shared" si="5"/>
        <v>21.4</v>
      </c>
      <c r="C25" s="16">
        <v>24.4</v>
      </c>
      <c r="D25" s="16">
        <f t="shared" si="7"/>
        <v>18.600000000000001</v>
      </c>
    </row>
    <row r="26" spans="1:7" s="3" customFormat="1" ht="21" customHeight="1">
      <c r="A26" s="9" t="s">
        <v>9</v>
      </c>
      <c r="B26" s="16">
        <f t="shared" si="5"/>
        <v>18.8</v>
      </c>
      <c r="C26" s="16">
        <f t="shared" si="6"/>
        <v>21.9</v>
      </c>
      <c r="D26" s="16">
        <f t="shared" si="7"/>
        <v>15.8</v>
      </c>
    </row>
    <row r="27" spans="1:7" s="3" customFormat="1" ht="21" customHeight="1">
      <c r="A27" s="8" t="s">
        <v>8</v>
      </c>
      <c r="B27" s="17">
        <f>B28+B29+B30</f>
        <v>17.399999999999999</v>
      </c>
      <c r="C27" s="17">
        <f>C28+C29+C30</f>
        <v>19.2</v>
      </c>
      <c r="D27" s="17">
        <f>D28+D29+D30</f>
        <v>15.7</v>
      </c>
    </row>
    <row r="28" spans="1:7" s="3" customFormat="1" ht="21" customHeight="1">
      <c r="A28" s="9" t="s">
        <v>7</v>
      </c>
      <c r="B28" s="18">
        <f>ROUND(B12/$B$6*100,1)</f>
        <v>13.7</v>
      </c>
      <c r="C28" s="18">
        <f>ROUND(C12/$C$6*100,1)</f>
        <v>14.5</v>
      </c>
      <c r="D28" s="18">
        <f>ROUND(D12/$D$6*100,1)</f>
        <v>13</v>
      </c>
    </row>
    <row r="29" spans="1:7" s="3" customFormat="1" ht="21" customHeight="1">
      <c r="A29" s="9" t="s">
        <v>6</v>
      </c>
      <c r="B29" s="18">
        <f>ROUND(B13/$B$6*100,1)</f>
        <v>3.7</v>
      </c>
      <c r="C29" s="18">
        <f>ROUND(C13/$C$6*100,1)</f>
        <v>4.7</v>
      </c>
      <c r="D29" s="18">
        <f>ROUND(D13/$D$6*100,1)</f>
        <v>2.7</v>
      </c>
    </row>
    <row r="30" spans="1:7" s="3" customFormat="1" ht="21" customHeight="1">
      <c r="A30" s="13" t="s">
        <v>5</v>
      </c>
      <c r="B30" s="18">
        <f t="shared" ref="B30" si="8">ROUND(B14/$B$6*100,1)</f>
        <v>0</v>
      </c>
      <c r="C30" s="18">
        <f t="shared" ref="C30" si="9">ROUND(C14/$C$6*100,1)</f>
        <v>0</v>
      </c>
      <c r="D30" s="18">
        <f t="shared" ref="D30" si="10">ROUND(D14/$D$6*100,1)</f>
        <v>0</v>
      </c>
    </row>
    <row r="31" spans="1:7" s="3" customFormat="1" ht="21" customHeight="1">
      <c r="A31" s="8" t="s">
        <v>22</v>
      </c>
      <c r="B31" s="19">
        <f>B32+B33+B34</f>
        <v>18.399999999999999</v>
      </c>
      <c r="C31" s="19">
        <f>C32+C33+C34</f>
        <v>14.799999999999999</v>
      </c>
      <c r="D31" s="19">
        <f>D32+D33+D34</f>
        <v>21.9</v>
      </c>
    </row>
    <row r="32" spans="1:7" s="3" customFormat="1" ht="21" customHeight="1">
      <c r="A32" s="13" t="s">
        <v>4</v>
      </c>
      <c r="B32" s="18">
        <f t="shared" ref="B32:B34" si="11">ROUND(B16/$B$6*100,1)</f>
        <v>11.2</v>
      </c>
      <c r="C32" s="18">
        <f t="shared" ref="C32:C36" si="12">ROUND(C16/$C$6*100,1)</f>
        <v>8.6999999999999993</v>
      </c>
      <c r="D32" s="18">
        <f>ROUND(D16/$D$6*100,1)</f>
        <v>13.6</v>
      </c>
    </row>
    <row r="33" spans="1:7" s="3" customFormat="1" ht="21" customHeight="1">
      <c r="A33" s="13" t="s">
        <v>3</v>
      </c>
      <c r="B33" s="18">
        <f t="shared" si="11"/>
        <v>3.9</v>
      </c>
      <c r="C33" s="18">
        <f t="shared" si="12"/>
        <v>4.5999999999999996</v>
      </c>
      <c r="D33" s="18">
        <f t="shared" ref="D33" si="13">ROUND(D17/$D$6*100,1)</f>
        <v>3.3</v>
      </c>
    </row>
    <row r="34" spans="1:7" s="3" customFormat="1" ht="21" customHeight="1">
      <c r="A34" s="13" t="s">
        <v>2</v>
      </c>
      <c r="B34" s="18">
        <f t="shared" si="11"/>
        <v>3.3</v>
      </c>
      <c r="C34" s="18">
        <f t="shared" si="12"/>
        <v>1.5</v>
      </c>
      <c r="D34" s="18">
        <v>5</v>
      </c>
    </row>
    <row r="35" spans="1:7" s="3" customFormat="1" ht="21" customHeight="1">
      <c r="A35" s="9" t="s">
        <v>1</v>
      </c>
      <c r="B35" s="18">
        <f>ROUND(B19/$B$6*100,1)</f>
        <v>0</v>
      </c>
      <c r="C35" s="18">
        <f t="shared" si="12"/>
        <v>0</v>
      </c>
      <c r="D35" s="18">
        <f t="shared" ref="D35:D36" si="14">ROUND(D19/$D$6*100,1)</f>
        <v>0</v>
      </c>
    </row>
    <row r="36" spans="1:7" s="3" customFormat="1" ht="21" customHeight="1">
      <c r="A36" s="20" t="s">
        <v>0</v>
      </c>
      <c r="B36" s="21">
        <f>ROUND(B20/$B$6*100,1)</f>
        <v>1</v>
      </c>
      <c r="C36" s="21">
        <f t="shared" si="12"/>
        <v>1.5</v>
      </c>
      <c r="D36" s="21">
        <f t="shared" si="14"/>
        <v>0.5</v>
      </c>
    </row>
    <row r="37" spans="1:7" ht="24" customHeight="1">
      <c r="A37" s="9" t="s">
        <v>20</v>
      </c>
      <c r="E37" s="1"/>
      <c r="F37" s="1"/>
      <c r="G37" s="1"/>
    </row>
  </sheetData>
  <mergeCells count="2">
    <mergeCell ref="B5:D5"/>
    <mergeCell ref="B21:D21"/>
  </mergeCells>
  <pageMargins left="1.03125" right="0.47244094488188981" top="0.75" bottom="0.16666666666666666" header="0.41" footer="0.28999999999999998"/>
  <pageSetup paperSize="9" orientation="portrait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2</vt:lpstr>
      <vt:lpstr>'ตารางที่ 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2023-12-12T19:53:02Z</cp:lastPrinted>
  <dcterms:created xsi:type="dcterms:W3CDTF">2017-03-06T02:14:49Z</dcterms:created>
  <dcterms:modified xsi:type="dcterms:W3CDTF">2024-03-21T08:39:30Z</dcterms:modified>
</cp:coreProperties>
</file>