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7215" yWindow="6090" windowWidth="10365" windowHeight="9390"/>
  </bookViews>
  <sheets>
    <sheet name="ตารางที่ 1" sheetId="1" r:id="rId1"/>
  </sheets>
  <definedNames>
    <definedName name="_xlchart.v1.0" hidden="1">#REF!</definedName>
    <definedName name="_xlchart.v1.1" hidden="1">#REF!</definedName>
    <definedName name="_xlchart.v1.2" hidden="1">#REF!</definedName>
    <definedName name="_xlchart.v1.3" hidden="1">#REF!</definedName>
    <definedName name="_xlchart.v1.4" hidden="1">#REF!</definedName>
    <definedName name="_xlnm.Print_Area" localSheetId="0">'ตารางที่ 1'!$A$1:$D$30</definedName>
  </definedNames>
  <calcPr calcId="124519"/>
</workbook>
</file>

<file path=xl/calcChain.xml><?xml version="1.0" encoding="utf-8"?>
<calcChain xmlns="http://schemas.openxmlformats.org/spreadsheetml/2006/main">
  <c r="D32" i="1"/>
  <c r="C8"/>
  <c r="D8"/>
  <c r="D7" s="1"/>
  <c r="D12"/>
  <c r="C12"/>
  <c r="B14"/>
  <c r="B15"/>
  <c r="B16"/>
  <c r="B13"/>
  <c r="B9"/>
  <c r="B10"/>
  <c r="C11"/>
  <c r="B12" l="1"/>
  <c r="C7"/>
  <c r="B8"/>
  <c r="D6"/>
  <c r="C6" l="1"/>
  <c r="C32"/>
  <c r="D28"/>
  <c r="D26"/>
  <c r="D22"/>
  <c r="D27"/>
  <c r="B7"/>
  <c r="D25"/>
  <c r="B32" l="1"/>
  <c r="C26"/>
  <c r="C21"/>
  <c r="C28"/>
  <c r="C22"/>
  <c r="C27"/>
  <c r="B6"/>
  <c r="C25"/>
  <c r="D24"/>
  <c r="D20"/>
  <c r="D19" s="1"/>
  <c r="B21" l="1"/>
  <c r="B27"/>
  <c r="B22"/>
  <c r="B26"/>
  <c r="C24"/>
  <c r="C20"/>
  <c r="C19" s="1"/>
  <c r="B25"/>
  <c r="D18"/>
  <c r="B20" l="1"/>
  <c r="B19" s="1"/>
  <c r="C18"/>
  <c r="B24"/>
  <c r="B18" l="1"/>
</calcChain>
</file>

<file path=xl/sharedStrings.xml><?xml version="1.0" encoding="utf-8"?>
<sst xmlns="http://schemas.openxmlformats.org/spreadsheetml/2006/main" count="37" uniqueCount="22">
  <si>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</si>
  <si>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</si>
  <si>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</si>
  <si>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</si>
  <si>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</si>
  <si>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</si>
  <si>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</si>
  <si>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</si>
  <si>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</si>
  <si>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</si>
  <si>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</si>
  <si>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</si>
  <si>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</si>
  <si>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</si>
  <si>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</si>
  <si>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</si>
  <si>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 xml:space="preserve">   2.3 เด็ก/ชรา/ป่วย/พิการจนไม่สามารถทำงานได้</t>
  </si>
  <si>
    <t xml:space="preserve">   2.4 อื่นๆ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</si>
  <si>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</si>
  <si>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จำนวน : คน</t>
  </si>
  <si>
    <t xml:space="preserve">               ไตรมาสที่ 2 พ.ศ. 2566 จังหวัดเพชรบุรี</t>
  </si>
  <si>
    <t>อัตาราการว่างงาน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</si>
</sst>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91" formatCode="0.00_ ;\-0.00\ "/>
    <numFmt numFmtId="194" formatCode="0.0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5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2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187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88" fontId="8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0" xfId="1" quotePrefix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0" fontId="11" fillId="0" borderId="0" xfId="0" applyFont="1" applyAlignment="1">
      <alignment horizontal="left"/>
    </xf>
    <xf numFmtId="191" fontId="5" fillId="0" borderId="0" xfId="0" applyNumberFormat="1" applyFont="1"/>
    <xf numFmtId="191" fontId="4" fillId="0" borderId="0" xfId="0" applyNumberFormat="1" applyFont="1"/>
    <xf numFmtId="191" fontId="5" fillId="0" borderId="0" xfId="0" applyNumberFormat="1" applyFont="1" applyAlignment="1">
      <alignment vertical="center"/>
    </xf>
    <xf numFmtId="191" fontId="4" fillId="0" borderId="0" xfId="0" applyNumberFormat="1" applyFont="1" applyAlignment="1">
      <alignment vertical="center"/>
    </xf>
    <xf numFmtId="194" fontId="8" fillId="2" borderId="0" xfId="0" applyNumberFormat="1" applyFont="1" applyFill="1" applyAlignment="1">
      <alignment horizontal="right"/>
    </xf>
    <xf numFmtId="194" fontId="6" fillId="2" borderId="0" xfId="0" applyNumberFormat="1" applyFont="1" applyFill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0">
    <cellStyle name="Comma 2" xfId="2"/>
    <cellStyle name="Comma 3" xfId="9"/>
    <cellStyle name="Normal 2" xfId="3"/>
    <cellStyle name="Normal 3" xfId="4"/>
    <cellStyle name="Normal 4" xfId="8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colors>
    <mruColors>
      <color rgb="FF00FFCC"/>
      <color rgb="FF000099"/>
      <color rgb="FF006600"/>
      <color rgb="FF00999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8"/>
  <sheetViews>
    <sheetView tabSelected="1" zoomScaleSheetLayoutView="100" workbookViewId="0"/>
  </sheetViews>
  <sheetFormatPr defaultRowHeight="24" customHeight="1"/>
  <cols>
    <col min="1" max="1" width="44.5703125" style="1" customWidth="1"/>
    <col min="2" max="4" width="13.85546875" style="1" customWidth="1"/>
    <col min="5" max="5" width="9.28515625" style="23" bestFit="1" customWidth="1"/>
    <col min="6" max="7" width="9.140625" style="24"/>
    <col min="8" max="16384" width="9.140625" style="1"/>
  </cols>
  <sheetData>
    <row r="1" spans="1:7" ht="26.25" customHeight="1">
      <c r="A1" s="6" t="s">
        <v>15</v>
      </c>
    </row>
    <row r="2" spans="1:7" s="2" customFormat="1" ht="26.1" customHeight="1">
      <c r="A2" s="12" t="s">
        <v>20</v>
      </c>
      <c r="B2" s="11"/>
      <c r="C2" s="11"/>
      <c r="D2" s="11"/>
      <c r="E2" s="25"/>
      <c r="F2" s="26"/>
      <c r="G2" s="26"/>
    </row>
    <row r="3" spans="1:7" ht="15" customHeight="1">
      <c r="A3" s="5"/>
      <c r="B3" s="5"/>
      <c r="C3" s="5"/>
      <c r="D3" s="5"/>
    </row>
    <row r="4" spans="1:7" s="4" customFormat="1" ht="32.25" customHeight="1">
      <c r="A4" s="7" t="s">
        <v>14</v>
      </c>
      <c r="B4" s="8" t="s">
        <v>13</v>
      </c>
      <c r="C4" s="8" t="s">
        <v>12</v>
      </c>
      <c r="D4" s="8" t="s">
        <v>11</v>
      </c>
    </row>
    <row r="5" spans="1:7" s="4" customFormat="1" ht="27.75" customHeight="1">
      <c r="A5" s="7"/>
      <c r="B5" s="30" t="s">
        <v>19</v>
      </c>
      <c r="C5" s="30"/>
      <c r="D5" s="30"/>
    </row>
    <row r="6" spans="1:7" s="3" customFormat="1" ht="26.1" customHeight="1">
      <c r="A6" s="10" t="s">
        <v>8</v>
      </c>
      <c r="B6" s="18">
        <f>B7+B12</f>
        <v>423009</v>
      </c>
      <c r="C6" s="18">
        <f>C7+C12</f>
        <v>204494</v>
      </c>
      <c r="D6" s="18">
        <f t="shared" ref="D6" si="0">D7+D12</f>
        <v>218515</v>
      </c>
    </row>
    <row r="7" spans="1:7" s="2" customFormat="1" ht="26.1" customHeight="1">
      <c r="A7" s="12" t="s">
        <v>7</v>
      </c>
      <c r="B7" s="18">
        <f>B8</f>
        <v>293071</v>
      </c>
      <c r="C7" s="18">
        <f>C8</f>
        <v>156367</v>
      </c>
      <c r="D7" s="18">
        <f t="shared" ref="D7" si="1">D8</f>
        <v>136704</v>
      </c>
    </row>
    <row r="8" spans="1:7" s="2" customFormat="1" ht="26.1" customHeight="1">
      <c r="A8" s="13" t="s">
        <v>6</v>
      </c>
      <c r="B8" s="17">
        <f>C8+D8</f>
        <v>293071</v>
      </c>
      <c r="C8" s="17">
        <f>C9+C10</f>
        <v>156367</v>
      </c>
      <c r="D8" s="17">
        <f>D9+D10</f>
        <v>136704</v>
      </c>
    </row>
    <row r="9" spans="1:7" s="2" customFormat="1" ht="26.1" customHeight="1">
      <c r="A9" s="13" t="s">
        <v>5</v>
      </c>
      <c r="B9" s="17">
        <f t="shared" ref="B9:B10" si="2">C9+D9</f>
        <v>289948</v>
      </c>
      <c r="C9" s="17">
        <v>154609</v>
      </c>
      <c r="D9" s="17">
        <v>135339</v>
      </c>
    </row>
    <row r="10" spans="1:7" s="2" customFormat="1" ht="26.1" customHeight="1">
      <c r="A10" s="13" t="s">
        <v>4</v>
      </c>
      <c r="B10" s="17">
        <f t="shared" si="2"/>
        <v>3123</v>
      </c>
      <c r="C10" s="17">
        <v>1758</v>
      </c>
      <c r="D10" s="17">
        <v>1365</v>
      </c>
    </row>
    <row r="11" spans="1:7" s="2" customFormat="1" ht="26.1" customHeight="1">
      <c r="A11" s="13" t="s">
        <v>3</v>
      </c>
      <c r="B11" s="17" t="s">
        <v>10</v>
      </c>
      <c r="C11" s="17" t="str">
        <f t="shared" ref="C11" si="3">$D$11</f>
        <v>-</v>
      </c>
      <c r="D11" s="16" t="s">
        <v>10</v>
      </c>
    </row>
    <row r="12" spans="1:7" s="2" customFormat="1" ht="26.1" customHeight="1">
      <c r="A12" s="12" t="s">
        <v>2</v>
      </c>
      <c r="B12" s="18">
        <f>B13+B14+B15+B16</f>
        <v>129938</v>
      </c>
      <c r="C12" s="18">
        <f>C13+C14+C15+C16</f>
        <v>48127</v>
      </c>
      <c r="D12" s="18">
        <f>D13+D14+D15+D16</f>
        <v>81811</v>
      </c>
    </row>
    <row r="13" spans="1:7" s="3" customFormat="1" ht="26.1" customHeight="1">
      <c r="A13" s="13" t="s">
        <v>1</v>
      </c>
      <c r="B13" s="17">
        <f>C13+D13</f>
        <v>31548</v>
      </c>
      <c r="C13" s="17">
        <v>4278</v>
      </c>
      <c r="D13" s="17">
        <v>27270</v>
      </c>
    </row>
    <row r="14" spans="1:7" s="2" customFormat="1" ht="26.1" customHeight="1">
      <c r="A14" s="13" t="s">
        <v>0</v>
      </c>
      <c r="B14" s="17">
        <f t="shared" ref="B14:B16" si="4">C14+D14</f>
        <v>30742</v>
      </c>
      <c r="C14" s="17">
        <v>14064</v>
      </c>
      <c r="D14" s="17">
        <v>16678</v>
      </c>
    </row>
    <row r="15" spans="1:7" s="2" customFormat="1" ht="26.1" customHeight="1">
      <c r="A15" s="13" t="s">
        <v>16</v>
      </c>
      <c r="B15" s="17">
        <f t="shared" si="4"/>
        <v>54752</v>
      </c>
      <c r="C15" s="17">
        <v>21525</v>
      </c>
      <c r="D15" s="17">
        <v>33227</v>
      </c>
    </row>
    <row r="16" spans="1:7" s="2" customFormat="1" ht="26.1" customHeight="1">
      <c r="A16" s="13" t="s">
        <v>17</v>
      </c>
      <c r="B16" s="17">
        <f t="shared" si="4"/>
        <v>12896</v>
      </c>
      <c r="C16" s="17">
        <v>8260</v>
      </c>
      <c r="D16" s="17">
        <v>4636</v>
      </c>
    </row>
    <row r="17" spans="1:7" s="2" customFormat="1" ht="29.25" customHeight="1">
      <c r="A17" s="9"/>
      <c r="B17" s="29" t="s">
        <v>9</v>
      </c>
      <c r="C17" s="29"/>
      <c r="D17" s="29"/>
    </row>
    <row r="18" spans="1:7" s="2" customFormat="1" ht="26.1" customHeight="1">
      <c r="A18" s="10" t="s">
        <v>8</v>
      </c>
      <c r="B18" s="15">
        <f t="shared" ref="B18:D18" si="5">B19+B24</f>
        <v>100</v>
      </c>
      <c r="C18" s="15">
        <f t="shared" si="5"/>
        <v>100</v>
      </c>
      <c r="D18" s="15">
        <f t="shared" si="5"/>
        <v>100</v>
      </c>
    </row>
    <row r="19" spans="1:7" s="2" customFormat="1" ht="26.1" customHeight="1">
      <c r="A19" s="12" t="s">
        <v>7</v>
      </c>
      <c r="B19" s="15">
        <f t="shared" ref="B19:D19" si="6">B20</f>
        <v>69.2</v>
      </c>
      <c r="C19" s="15">
        <f t="shared" si="6"/>
        <v>76.5</v>
      </c>
      <c r="D19" s="15">
        <f t="shared" si="6"/>
        <v>62.6</v>
      </c>
    </row>
    <row r="20" spans="1:7" s="3" customFormat="1" ht="26.1" customHeight="1">
      <c r="A20" s="13" t="s">
        <v>6</v>
      </c>
      <c r="B20" s="19">
        <f t="shared" ref="B20:D20" si="7">B21+B22</f>
        <v>69.2</v>
      </c>
      <c r="C20" s="19">
        <f t="shared" si="7"/>
        <v>76.5</v>
      </c>
      <c r="D20" s="19">
        <f t="shared" si="7"/>
        <v>62.6</v>
      </c>
    </row>
    <row r="21" spans="1:7" s="3" customFormat="1" ht="26.1" customHeight="1">
      <c r="A21" s="13" t="s">
        <v>5</v>
      </c>
      <c r="B21" s="19">
        <f>ROUND((B9/$B$6*100),1)</f>
        <v>68.5</v>
      </c>
      <c r="C21" s="19">
        <f>ROUND((C9/$C$6*100),1)</f>
        <v>75.599999999999994</v>
      </c>
      <c r="D21" s="19">
        <v>62</v>
      </c>
    </row>
    <row r="22" spans="1:7" s="3" customFormat="1" ht="26.1" customHeight="1">
      <c r="A22" s="13" t="s">
        <v>4</v>
      </c>
      <c r="B22" s="19">
        <f>ROUND((B10/$B$6*100),1)</f>
        <v>0.7</v>
      </c>
      <c r="C22" s="19">
        <f>ROUND((C10/$C$6*100),1)</f>
        <v>0.9</v>
      </c>
      <c r="D22" s="19">
        <f>ROUND((D10/$D$6*100),1)</f>
        <v>0.6</v>
      </c>
    </row>
    <row r="23" spans="1:7" s="3" customFormat="1" ht="26.1" customHeight="1">
      <c r="A23" s="13" t="s">
        <v>3</v>
      </c>
      <c r="B23" s="20" t="s">
        <v>10</v>
      </c>
      <c r="C23" s="20" t="s">
        <v>10</v>
      </c>
      <c r="D23" s="20" t="s">
        <v>10</v>
      </c>
    </row>
    <row r="24" spans="1:7" s="2" customFormat="1" ht="26.1" customHeight="1">
      <c r="A24" s="12" t="s">
        <v>2</v>
      </c>
      <c r="B24" s="15">
        <f>B25+B26+B27+B28</f>
        <v>30.800000000000004</v>
      </c>
      <c r="C24" s="15">
        <f t="shared" ref="C24" si="8">C25+C26+C27+C28</f>
        <v>23.5</v>
      </c>
      <c r="D24" s="15">
        <f>D25+D26+D27+D28</f>
        <v>37.4</v>
      </c>
    </row>
    <row r="25" spans="1:7" s="2" customFormat="1" ht="26.1" customHeight="1">
      <c r="A25" s="13" t="s">
        <v>1</v>
      </c>
      <c r="B25" s="19">
        <f>ROUND((B13/$B$6*100),1)</f>
        <v>7.5</v>
      </c>
      <c r="C25" s="19">
        <f>ROUND((C13/$C$6*100),1)</f>
        <v>2.1</v>
      </c>
      <c r="D25" s="19">
        <f>ROUND((D13/$D$6*100),1)</f>
        <v>12.5</v>
      </c>
    </row>
    <row r="26" spans="1:7" s="2" customFormat="1" ht="26.1" customHeight="1">
      <c r="A26" s="13" t="s">
        <v>0</v>
      </c>
      <c r="B26" s="19">
        <f t="shared" ref="B26:B27" si="9">ROUND((B14/$B$6*100),1)</f>
        <v>7.3</v>
      </c>
      <c r="C26" s="19">
        <f t="shared" ref="C26:C28" si="10">ROUND((C14/$C$6*100),1)</f>
        <v>6.9</v>
      </c>
      <c r="D26" s="19">
        <f t="shared" ref="D26:D28" si="11">ROUND((D14/$D$6*100),1)</f>
        <v>7.6</v>
      </c>
    </row>
    <row r="27" spans="1:7" s="2" customFormat="1" ht="26.1" customHeight="1">
      <c r="A27" s="13" t="s">
        <v>16</v>
      </c>
      <c r="B27" s="19">
        <f t="shared" si="9"/>
        <v>12.9</v>
      </c>
      <c r="C27" s="19">
        <f t="shared" si="10"/>
        <v>10.5</v>
      </c>
      <c r="D27" s="19">
        <f t="shared" si="11"/>
        <v>15.2</v>
      </c>
    </row>
    <row r="28" spans="1:7" s="2" customFormat="1" ht="26.1" customHeight="1">
      <c r="A28" s="13" t="s">
        <v>17</v>
      </c>
      <c r="B28" s="19">
        <v>3.1</v>
      </c>
      <c r="C28" s="19">
        <f t="shared" si="10"/>
        <v>4</v>
      </c>
      <c r="D28" s="19">
        <f t="shared" si="11"/>
        <v>2.1</v>
      </c>
    </row>
    <row r="29" spans="1:7" s="2" customFormat="1" ht="12.75" customHeight="1">
      <c r="A29" s="14"/>
      <c r="B29" s="21"/>
      <c r="C29" s="21"/>
      <c r="D29" s="21"/>
    </row>
    <row r="30" spans="1:7" s="2" customFormat="1" ht="22.5" customHeight="1">
      <c r="A30" s="13" t="s">
        <v>18</v>
      </c>
      <c r="B30" s="11"/>
      <c r="C30" s="11"/>
      <c r="D30" s="11"/>
      <c r="E30" s="25"/>
      <c r="F30" s="26"/>
      <c r="G30" s="26"/>
    </row>
    <row r="31" spans="1:7" s="2" customFormat="1" ht="24" customHeight="1">
      <c r="A31" s="22"/>
      <c r="E31" s="24"/>
      <c r="F31" s="26"/>
      <c r="G31" s="26"/>
    </row>
    <row r="32" spans="1:7" s="2" customFormat="1" ht="24" customHeight="1">
      <c r="A32" s="27" t="s">
        <v>21</v>
      </c>
      <c r="B32" s="28">
        <f>B10/B7*100</f>
        <v>1.0656120871734154</v>
      </c>
      <c r="C32" s="28">
        <f>C10/C7*100</f>
        <v>1.1242781405283724</v>
      </c>
      <c r="D32" s="28">
        <f t="shared" ref="D32" si="12">D10/D7*100</f>
        <v>0.9985077247191011</v>
      </c>
      <c r="E32" s="25"/>
      <c r="F32" s="26"/>
      <c r="G32" s="26"/>
    </row>
    <row r="33" spans="5:7" ht="17.25" customHeight="1">
      <c r="E33" s="24"/>
    </row>
    <row r="34" spans="5:7" s="2" customFormat="1" ht="24" customHeight="1">
      <c r="E34" s="26"/>
      <c r="F34" s="26"/>
      <c r="G34" s="26"/>
    </row>
    <row r="35" spans="5:7" s="2" customFormat="1" ht="24" customHeight="1">
      <c r="E35" s="26"/>
      <c r="F35" s="26"/>
      <c r="G35" s="26"/>
    </row>
    <row r="36" spans="5:7" ht="24" customHeight="1">
      <c r="E36" s="24"/>
    </row>
    <row r="37" spans="5:7" ht="24" customHeight="1">
      <c r="E37" s="24"/>
    </row>
    <row r="38" spans="5:7" ht="24" customHeight="1">
      <c r="E38" s="24"/>
    </row>
  </sheetData>
  <mergeCells count="2">
    <mergeCell ref="B17:D17"/>
    <mergeCell ref="B5:D5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r:id="rId1"/>
  <headerFooter alignWithMargins="0">
    <oddHeader>&amp;R&amp;"TH SarabunPSK,Regular"&amp;16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2023-06-16T09:15:55Z</cp:lastPrinted>
  <dcterms:created xsi:type="dcterms:W3CDTF">2017-03-06T02:14:26Z</dcterms:created>
  <dcterms:modified xsi:type="dcterms:W3CDTF">2024-03-21T08:01:50Z</dcterms:modified>
</cp:coreProperties>
</file>