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63B473E8-D000-49F3-9FD3-07BD96EA8F6C}" xr6:coauthVersionLast="47" xr6:coauthVersionMax="47" xr10:uidLastSave="{00000000-0000-0000-0000-000000000000}"/>
  <bookViews>
    <workbookView xWindow="-120" yWindow="-120" windowWidth="20730" windowHeight="11160" xr2:uid="{6B7BE4C0-E3E4-4243-9023-29CD0C5F064C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6" i="1"/>
  <c r="C26" i="1"/>
  <c r="B26" i="1"/>
  <c r="C25" i="1"/>
  <c r="B25" i="1"/>
  <c r="D24" i="1"/>
  <c r="C24" i="1"/>
  <c r="B24" i="1"/>
  <c r="D23" i="1"/>
  <c r="C23" i="1"/>
  <c r="B23" i="1"/>
  <c r="D22" i="1"/>
  <c r="B22" i="1"/>
  <c r="D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<sst xmlns="http://schemas.openxmlformats.org/spreadsheetml/2006/main" count="35" uniqueCount="24">
  <si>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</si>
  <si>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             ไตรมาสที่ 4/2566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</si>
  <si>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</si>
  <si>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</si>
  <si>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</si>
  <si>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</si>
  <si>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</si>
  <si>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</si>
  <si>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</si>
  <si>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</si>
  <si>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</si>
  <si>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</si>
  <si>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</si>
  <si>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</si>
  <si>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</si>
  <si>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</si>
  <si>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</si>
  <si>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</si>
  <si>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อื่นๆ</t>
  </si>
  <si>
    <t xml:space="preserve">                      ร้อยละ</t>
  </si>
  <si>
    <t xml:space="preserve">                                  </t>
  </si>
  <si>
    <t xml:space="preserve">หมายเหตุ : n.a. ไม่มีข้อมูล   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</si>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</sst>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3CCC-B752-4110-8133-FE6CE023A9B8}">
  <sheetPr>
    <tabColor rgb="FF99CC00"/>
  </sheetPr>
  <dimension ref="A1:X1000"/>
  <sheetViews>
    <sheetView showGridLines="0" tabSelected="1" zoomScale="90" zoomScaleNormal="90" workbookViewId="0">
      <selection activeCell="J16" sqref="J16"/>
    </sheetView>
  </sheetViews>
  <sheetFormatPr defaultColWidth="7.09765625" defaultRowHeight="15" customHeight="1" x14ac:dyDescent="0.35"/>
  <cols>
    <col min="1" max="1" width="33.296875" style="2" customWidth="1"/>
    <col min="2" max="5" width="11.3984375" style="2" customWidth="1"/>
    <col min="6" max="6" width="8.296875" style="2" customWidth="1"/>
    <col min="7" max="7" width="8" style="2" customWidth="1"/>
    <col min="8" max="8" width="8.796875" style="2" customWidth="1"/>
    <col min="9" max="12" width="6.3984375" style="2" customWidth="1"/>
    <col min="13" max="24" width="5.59765625" style="2" customWidth="1"/>
    <col min="25" max="16384" width="7.09765625" style="2"/>
  </cols>
  <sheetData>
    <row r="1" spans="1:24" ht="28.5" customHeight="1" x14ac:dyDescent="0.35">
      <c r="A1" s="31" t="s">
        <v>0</v>
      </c>
      <c r="B1" s="32"/>
      <c r="C1" s="32"/>
      <c r="D1" s="3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35">
      <c r="A2" s="4" t="s">
        <v>1</v>
      </c>
      <c r="B2" s="5" t="s">
        <v>2</v>
      </c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6.75" customHeight="1" x14ac:dyDescent="0.35">
      <c r="A3" s="1"/>
      <c r="B3" s="5"/>
      <c r="C3" s="6"/>
      <c r="D3" s="6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1" customFormat="1" ht="33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s="11" customFormat="1" ht="27" customHeight="1" x14ac:dyDescent="0.3">
      <c r="A5" s="12"/>
      <c r="B5" s="10"/>
      <c r="C5" s="13" t="s">
        <v>7</v>
      </c>
      <c r="D5" s="14"/>
      <c r="E5" s="15"/>
      <c r="F5" s="16"/>
      <c r="G5" s="16"/>
      <c r="H5" s="16"/>
      <c r="I5" s="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24" customHeight="1" x14ac:dyDescent="0.3">
      <c r="A6" s="15" t="s">
        <v>8</v>
      </c>
      <c r="B6" s="16">
        <v>762961</v>
      </c>
      <c r="C6" s="16">
        <v>361328</v>
      </c>
      <c r="D6" s="16">
        <v>401633</v>
      </c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s="11" customFormat="1" ht="24" customHeight="1" x14ac:dyDescent="0.3">
      <c r="A7" s="17" t="s">
        <v>9</v>
      </c>
      <c r="B7" s="18">
        <v>487525</v>
      </c>
      <c r="C7" s="18">
        <v>261369</v>
      </c>
      <c r="D7" s="18">
        <v>226155</v>
      </c>
      <c r="E7" s="18"/>
      <c r="F7" s="18"/>
      <c r="G7" s="18"/>
      <c r="H7" s="18"/>
      <c r="I7" s="18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11" customFormat="1" ht="24" customHeight="1" x14ac:dyDescent="0.3">
      <c r="A8" s="17" t="s">
        <v>10</v>
      </c>
      <c r="B8" s="18">
        <v>481736</v>
      </c>
      <c r="C8" s="18">
        <v>257656</v>
      </c>
      <c r="D8" s="18">
        <v>224080</v>
      </c>
      <c r="E8" s="18"/>
      <c r="F8" s="18"/>
      <c r="G8" s="18"/>
      <c r="H8" s="18"/>
      <c r="I8" s="18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s="11" customFormat="1" ht="24" customHeight="1" x14ac:dyDescent="0.3">
      <c r="A9" s="17" t="s">
        <v>11</v>
      </c>
      <c r="B9" s="18">
        <v>476942</v>
      </c>
      <c r="C9" s="18">
        <v>256372</v>
      </c>
      <c r="D9" s="18">
        <v>220570</v>
      </c>
      <c r="E9" s="18"/>
      <c r="F9" s="18"/>
      <c r="G9" s="18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11" customFormat="1" ht="24" customHeight="1" x14ac:dyDescent="0.3">
      <c r="A10" s="17" t="s">
        <v>12</v>
      </c>
      <c r="B10" s="18">
        <v>4795</v>
      </c>
      <c r="C10" s="18">
        <v>1285</v>
      </c>
      <c r="D10" s="18">
        <v>3510</v>
      </c>
      <c r="E10" s="18"/>
      <c r="F10" s="18"/>
      <c r="G10" s="18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s="11" customFormat="1" ht="24" customHeight="1" x14ac:dyDescent="0.3">
      <c r="A11" s="17" t="s">
        <v>13</v>
      </c>
      <c r="B11" s="18">
        <v>5788</v>
      </c>
      <c r="C11" s="18">
        <v>3713</v>
      </c>
      <c r="D11" s="18">
        <v>2075</v>
      </c>
      <c r="E11" s="18"/>
      <c r="F11" s="18"/>
      <c r="G11" s="18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s="11" customFormat="1" ht="24" customHeight="1" x14ac:dyDescent="0.3">
      <c r="A12" s="17" t="s">
        <v>14</v>
      </c>
      <c r="B12" s="18">
        <v>275436</v>
      </c>
      <c r="C12" s="18">
        <v>99959</v>
      </c>
      <c r="D12" s="18">
        <v>175478</v>
      </c>
      <c r="E12" s="18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s="11" customFormat="1" ht="24" customHeight="1" x14ac:dyDescent="0.3">
      <c r="A13" s="17" t="s">
        <v>15</v>
      </c>
      <c r="B13" s="18">
        <v>66659</v>
      </c>
      <c r="C13" s="18">
        <v>1805</v>
      </c>
      <c r="D13" s="18">
        <v>64854</v>
      </c>
      <c r="E13" s="18"/>
      <c r="F13" s="18"/>
      <c r="G13" s="18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1" customFormat="1" ht="24" customHeight="1" x14ac:dyDescent="0.3">
      <c r="A14" s="17" t="s">
        <v>16</v>
      </c>
      <c r="B14" s="18">
        <v>49624</v>
      </c>
      <c r="C14" s="18">
        <v>23773</v>
      </c>
      <c r="D14" s="18">
        <v>25850</v>
      </c>
      <c r="E14" s="18"/>
      <c r="F14" s="18"/>
      <c r="G14" s="18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s="11" customFormat="1" ht="24" customHeight="1" x14ac:dyDescent="0.3">
      <c r="A15" s="17" t="s">
        <v>17</v>
      </c>
      <c r="B15" s="18">
        <v>134422</v>
      </c>
      <c r="C15" s="18">
        <v>58005</v>
      </c>
      <c r="D15" s="18">
        <v>76416</v>
      </c>
      <c r="E15" s="18"/>
      <c r="F15" s="18"/>
      <c r="G15" s="18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s="11" customFormat="1" ht="24" customHeight="1" x14ac:dyDescent="0.3">
      <c r="A16" s="17" t="s">
        <v>18</v>
      </c>
      <c r="B16" s="18">
        <v>24732</v>
      </c>
      <c r="C16" s="18">
        <v>16375</v>
      </c>
      <c r="D16" s="18">
        <v>8357</v>
      </c>
      <c r="E16" s="18"/>
      <c r="F16" s="18"/>
      <c r="G16" s="18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11" customFormat="1" ht="33" customHeight="1" x14ac:dyDescent="0.3">
      <c r="A17" s="12"/>
      <c r="B17" s="17"/>
      <c r="C17" s="19" t="s">
        <v>19</v>
      </c>
      <c r="D17" s="10"/>
      <c r="E17" s="1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11" customFormat="1" ht="24" customHeight="1" x14ac:dyDescent="0.3">
      <c r="A18" s="15" t="s">
        <v>8</v>
      </c>
      <c r="B18" s="20">
        <f t="shared" ref="B18:B20" si="0">ROUND(B6*100/$B$6,1)</f>
        <v>100</v>
      </c>
      <c r="C18" s="20">
        <f t="shared" ref="C18:C25" si="1">ROUND(C6*100/$C$6,1)</f>
        <v>100</v>
      </c>
      <c r="D18" s="20">
        <f t="shared" ref="D18:D20" si="2">ROUND(D6*100/$D$6,1)</f>
        <v>100</v>
      </c>
      <c r="E18" s="20"/>
      <c r="F18" s="20"/>
      <c r="G18" s="20"/>
      <c r="H18" s="20"/>
      <c r="I18" s="33"/>
      <c r="J18" s="34"/>
      <c r="K18" s="34"/>
      <c r="L18" s="34"/>
      <c r="M18" s="33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1" customFormat="1" ht="24" customHeight="1" x14ac:dyDescent="0.3">
      <c r="A19" s="17" t="s">
        <v>9</v>
      </c>
      <c r="B19" s="21">
        <f t="shared" si="0"/>
        <v>63.9</v>
      </c>
      <c r="C19" s="21">
        <f t="shared" si="1"/>
        <v>72.3</v>
      </c>
      <c r="D19" s="21">
        <f>ROUND(D7*100/$D$6,1)</f>
        <v>56.3</v>
      </c>
      <c r="E19" s="21"/>
      <c r="F19" s="22"/>
      <c r="G19" s="22"/>
      <c r="H19" s="22"/>
      <c r="I19" s="33"/>
      <c r="J19" s="34"/>
      <c r="K19" s="34"/>
      <c r="L19" s="34"/>
      <c r="M19" s="33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1" customFormat="1" ht="24" customHeight="1" x14ac:dyDescent="0.3">
      <c r="A20" s="17" t="s">
        <v>10</v>
      </c>
      <c r="B20" s="21">
        <f t="shared" si="0"/>
        <v>63.1</v>
      </c>
      <c r="C20" s="21">
        <f t="shared" si="1"/>
        <v>71.3</v>
      </c>
      <c r="D20" s="21">
        <f t="shared" si="2"/>
        <v>55.8</v>
      </c>
      <c r="E20" s="21"/>
      <c r="F20" s="22"/>
      <c r="G20" s="22"/>
      <c r="H20" s="22"/>
      <c r="I20" s="35"/>
      <c r="J20" s="34"/>
      <c r="K20" s="34"/>
      <c r="L20" s="36"/>
      <c r="M20" s="3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s="11" customFormat="1" ht="24" customHeight="1" x14ac:dyDescent="0.3">
      <c r="A21" s="17" t="s">
        <v>11</v>
      </c>
      <c r="B21" s="21">
        <f>ROUND(B9*100/$B$6,2)</f>
        <v>62.51</v>
      </c>
      <c r="C21" s="21">
        <v>70.900000000000006</v>
      </c>
      <c r="D21" s="21">
        <f>ROUND(D9*100/$D$6,1)</f>
        <v>54.9</v>
      </c>
      <c r="E21" s="21"/>
      <c r="F21" s="22"/>
      <c r="G21" s="22"/>
      <c r="H21" s="22"/>
      <c r="I21" s="33"/>
      <c r="J21" s="33"/>
      <c r="K21" s="33"/>
      <c r="L21" s="33"/>
      <c r="M21" s="33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s="11" customFormat="1" ht="24" customHeight="1" x14ac:dyDescent="0.3">
      <c r="A22" s="17" t="s">
        <v>12</v>
      </c>
      <c r="B22" s="21">
        <f t="shared" ref="B22:B25" si="3">ROUND(B10*100/$B$6,1)</f>
        <v>0.6</v>
      </c>
      <c r="C22" s="21">
        <v>0.4</v>
      </c>
      <c r="D22" s="21">
        <f t="shared" ref="D22:D28" si="4">ROUND(D10*100/$D$6,1)</f>
        <v>0.9</v>
      </c>
      <c r="E22" s="21"/>
      <c r="F22" s="22"/>
      <c r="G22" s="22"/>
      <c r="H22" s="22"/>
      <c r="I22" s="33"/>
      <c r="J22" s="33"/>
      <c r="K22" s="33"/>
      <c r="L22" s="33"/>
      <c r="M22" s="3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s="11" customFormat="1" ht="24" customHeight="1" x14ac:dyDescent="0.3">
      <c r="A23" s="17" t="s">
        <v>13</v>
      </c>
      <c r="B23" s="21">
        <f>ROUND(B11*100/$B$6,1)</f>
        <v>0.8</v>
      </c>
      <c r="C23" s="21">
        <f>ROUND(C11*100/$C$6,1)</f>
        <v>1</v>
      </c>
      <c r="D23" s="23">
        <f>ROUND(D11*100/$D$6,1)</f>
        <v>0.5</v>
      </c>
      <c r="E23" s="21"/>
      <c r="F23" s="22"/>
      <c r="G23" s="22"/>
      <c r="H23" s="22"/>
      <c r="I23" s="33"/>
      <c r="J23" s="33"/>
      <c r="K23" s="33"/>
      <c r="L23" s="33"/>
      <c r="M23" s="33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s="11" customFormat="1" ht="24" customHeight="1" x14ac:dyDescent="0.3">
      <c r="A24" s="17" t="s">
        <v>14</v>
      </c>
      <c r="B24" s="21">
        <f t="shared" si="3"/>
        <v>36.1</v>
      </c>
      <c r="C24" s="21">
        <f t="shared" si="1"/>
        <v>27.7</v>
      </c>
      <c r="D24" s="23">
        <f t="shared" si="4"/>
        <v>43.7</v>
      </c>
      <c r="E24" s="21"/>
      <c r="F24" s="22"/>
      <c r="G24" s="22"/>
      <c r="H24" s="22"/>
      <c r="I24" s="33"/>
      <c r="J24" s="36"/>
      <c r="K24" s="34"/>
      <c r="L24" s="34"/>
      <c r="M24" s="33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s="11" customFormat="1" ht="24" customHeight="1" x14ac:dyDescent="0.3">
      <c r="A25" s="17" t="s">
        <v>15</v>
      </c>
      <c r="B25" s="21">
        <f t="shared" si="3"/>
        <v>8.6999999999999993</v>
      </c>
      <c r="C25" s="21">
        <f t="shared" si="1"/>
        <v>0.5</v>
      </c>
      <c r="D25" s="23">
        <v>16.2</v>
      </c>
      <c r="E25" s="21" t="s">
        <v>20</v>
      </c>
      <c r="F25" s="22"/>
      <c r="G25" s="22"/>
      <c r="H25" s="22"/>
      <c r="I25" s="33"/>
      <c r="J25" s="33"/>
      <c r="K25" s="33"/>
      <c r="L25" s="33"/>
      <c r="M25" s="3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s="11" customFormat="1" ht="24" customHeight="1" x14ac:dyDescent="0.3">
      <c r="A26" s="17" t="s">
        <v>16</v>
      </c>
      <c r="B26" s="21">
        <f>ROUND(B14*100/$B$6,1)</f>
        <v>6.5</v>
      </c>
      <c r="C26" s="21">
        <f>ROUND(C14*100/$C$6,1)</f>
        <v>6.6</v>
      </c>
      <c r="D26" s="23">
        <f>ROUND(D14*100/$D$6,1)</f>
        <v>6.4</v>
      </c>
      <c r="E26" s="21"/>
      <c r="F26" s="22"/>
      <c r="G26" s="22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s="11" customFormat="1" ht="24" customHeight="1" x14ac:dyDescent="0.3">
      <c r="A27" s="17" t="s">
        <v>17</v>
      </c>
      <c r="B27" s="21">
        <f>ROUND(B15*100/$B$6,1)</f>
        <v>17.600000000000001</v>
      </c>
      <c r="C27" s="21">
        <f>ROUND(C15*100/$C$6,1)</f>
        <v>16.100000000000001</v>
      </c>
      <c r="D27" s="21">
        <f t="shared" si="4"/>
        <v>19</v>
      </c>
      <c r="E27" s="21"/>
      <c r="F27" s="22"/>
      <c r="G27" s="22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11" customFormat="1" ht="24" customHeight="1" x14ac:dyDescent="0.3">
      <c r="A28" s="24" t="s">
        <v>18</v>
      </c>
      <c r="B28" s="25">
        <v>3.3</v>
      </c>
      <c r="C28" s="25">
        <f>ROUND(C16*100/$C$6,1)</f>
        <v>4.5</v>
      </c>
      <c r="D28" s="25">
        <f t="shared" si="4"/>
        <v>2.1</v>
      </c>
      <c r="E28" s="21"/>
      <c r="F28" s="22"/>
      <c r="G28" s="22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28" customFormat="1" ht="19.5" customHeight="1" x14ac:dyDescent="0.25">
      <c r="A29" s="26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8.75" customHeight="1" x14ac:dyDescent="0.35">
      <c r="A30" s="26" t="s">
        <v>22</v>
      </c>
      <c r="B30" s="2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" customHeight="1" x14ac:dyDescent="0.35">
      <c r="A31" s="30" t="s">
        <v>23</v>
      </c>
      <c r="B31" s="2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4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4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4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24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24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24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24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24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24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24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24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24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24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24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24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24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24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24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24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24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24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24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24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24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24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24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24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24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24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24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24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24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24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24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24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24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24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24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24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24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24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24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24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24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24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24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24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24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24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24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24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24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24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24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24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24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24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24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24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24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24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24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24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24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24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24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24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24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24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24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24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24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24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24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24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24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24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24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24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24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24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24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24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24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24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24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24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24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24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24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24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24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24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24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24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24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24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24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24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24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24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24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24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24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24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24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24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24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24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24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24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24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24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24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24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24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24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24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24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24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24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24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24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24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24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24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24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24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24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24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24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24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24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24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24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24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24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24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24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24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24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24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24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24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24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24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24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24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24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24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24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24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24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24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24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24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24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24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24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24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24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24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24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24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24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24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24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24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24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24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24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24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24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24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24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24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24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24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24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24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24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24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24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24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24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24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24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24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24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24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D1"/>
  </mergeCells>
  <pageMargins left="1.1417322834645669" right="0" top="0.82677165354330717" bottom="0.39370078740157483" header="0.31496062992125984" footer="0.27559055118110237"/>
  <pageSetup scale="95" orientation="portrait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2024-03-27T08:50:34Z</dcterms:created>
  <dcterms:modified xsi:type="dcterms:W3CDTF">2024-03-27T09:02:00Z</dcterms:modified>
</cp:coreProperties>
</file>