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"/>
    </mc:Choice>
  </mc:AlternateContent>
  <xr:revisionPtr revIDLastSave="0" documentId="8_{92D4DD82-8CF6-4C60-BCCD-624340C48E40}" xr6:coauthVersionLast="47" xr6:coauthVersionMax="47" xr10:uidLastSave="{00000000-0000-0000-0000-000000000000}"/>
  <bookViews>
    <workbookView xWindow="-120" yWindow="-120" windowWidth="20730" windowHeight="11160" xr2:uid="{9F3F21B1-F42C-48DD-8A93-2203D61C2866}"/>
  </bookViews>
  <sheets>
    <sheet name="ตารางที่6" sheetId="1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B16" i="1"/>
  <c r="C16" i="1"/>
  <c r="D16" i="1"/>
  <c r="H15" i="1" s="1"/>
  <c r="F16" i="1"/>
  <c r="G16" i="1"/>
  <c r="H16" i="1"/>
  <c r="B17" i="1"/>
  <c r="F15" i="1" s="1"/>
  <c r="C17" i="1"/>
  <c r="F17" i="1"/>
  <c r="G17" i="1"/>
  <c r="H17" i="1"/>
  <c r="B18" i="1"/>
  <c r="C18" i="1"/>
  <c r="F18" i="1"/>
  <c r="G18" i="1"/>
  <c r="H18" i="1"/>
  <c r="B19" i="1"/>
  <c r="C19" i="1"/>
  <c r="F19" i="1"/>
  <c r="G19" i="1"/>
  <c r="H19" i="1"/>
  <c r="B20" i="1"/>
  <c r="C20" i="1"/>
  <c r="G15" i="1" s="1"/>
  <c r="D20" i="1"/>
  <c r="F20" i="1"/>
  <c r="G20" i="1"/>
  <c r="H20" i="1"/>
  <c r="B21" i="1"/>
  <c r="C21" i="1"/>
  <c r="D21" i="1"/>
  <c r="F21" i="1"/>
  <c r="G21" i="1"/>
  <c r="H21" i="1"/>
  <c r="B22" i="1"/>
  <c r="C22" i="1"/>
  <c r="D22" i="1"/>
  <c r="F22" i="1"/>
  <c r="G22" i="1"/>
  <c r="H22" i="1"/>
  <c r="B23" i="1"/>
  <c r="C23" i="1"/>
  <c r="D23" i="1"/>
  <c r="F23" i="1"/>
  <c r="G23" i="1"/>
  <c r="H23" i="1"/>
</calcChain>
</file>

<file path=xl/sharedStrings.xml><?xml version="1.0" encoding="utf-8"?>
<sst xmlns="http://schemas.openxmlformats.org/spreadsheetml/2006/main" count="30" uniqueCount="21">
  <si>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</si>
  <si>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หมายเหตุ  :  n.a. ไม่มีข้อมูล </t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</si>
  <si>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</si>
  <si>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</si>
  <si>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</si>
  <si>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</si>
  <si>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</si>
  <si>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</si>
  <si>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n.a.</t>
  </si>
  <si>
    <t>2.  1 - 9  ชั่วโมง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</si>
  <si>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               </t>
    </r>
  </si>
  <si>
    <t>ยอดรวม</t>
  </si>
  <si>
    <t>ร้อยละ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</si>
  <si>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 </t>
    </r>
    <r>
      <rPr>
        <sz val="15"/>
        <color theme="1"/>
        <rFont val="TH SarabunPSK"/>
        <family val="2"/>
      </rPr>
      <t xml:space="preserve">                </t>
    </r>
  </si>
  <si>
    <t xml:space="preserve">                 จำนวน</t>
  </si>
  <si>
    <t>หญิง</t>
  </si>
  <si>
    <t>ชาย</t>
  </si>
  <si>
    <t>รวม</t>
  </si>
  <si>
    <t>ชั่วโมงการทำงาน</t>
  </si>
  <si>
    <t xml:space="preserve">             ไตรมาสที่ 2/2568</t>
  </si>
  <si>
    <t>ตารางที่ 6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</si>
</sst>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#,##0.0"/>
  </numFmts>
  <fonts count="12" x14ac:knownFonts="1">
    <font>
      <sz val="14"/>
      <color rgb="FF000000"/>
      <name val="Cordia New"/>
      <scheme val="minor"/>
    </font>
    <font>
      <sz val="14"/>
      <color rgb="FF000000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horizontal="right" vertical="center"/>
    </xf>
    <xf numFmtId="164" fontId="7" fillId="2" borderId="0" xfId="0" applyNumberFormat="1" applyFont="1" applyFill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164" fontId="7" fillId="3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17" fontId="7" fillId="0" borderId="0" xfId="0" applyNumberFormat="1" applyFont="1" applyAlignment="1">
      <alignment horizontal="left" vertical="center"/>
    </xf>
    <xf numFmtId="164" fontId="7" fillId="2" borderId="0" xfId="0" quotePrefix="1" applyNumberFormat="1" applyFont="1" applyFill="1" applyAlignment="1">
      <alignment horizontal="right" vertical="center"/>
    </xf>
    <xf numFmtId="164" fontId="7" fillId="0" borderId="0" xfId="0" quotePrefix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66" fontId="8" fillId="4" borderId="0" xfId="0" applyNumberFormat="1" applyFont="1" applyFill="1" applyAlignment="1">
      <alignment horizontal="right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167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1B22-08B9-43F7-9CFE-B4563DB1A65E}">
  <sheetPr>
    <tabColor rgb="FF99CC00"/>
  </sheetPr>
  <dimension ref="A1:Z1000"/>
  <sheetViews>
    <sheetView showGridLines="0" tabSelected="1" view="pageBreakPreview" zoomScale="134" zoomScaleNormal="145" zoomScaleSheetLayoutView="134" workbookViewId="0">
      <selection activeCell="D20" sqref="D20"/>
    </sheetView>
  </sheetViews>
  <sheetFormatPr defaultColWidth="10.140625" defaultRowHeight="15" customHeight="1" x14ac:dyDescent="0.3"/>
  <cols>
    <col min="1" max="1" width="43.7109375" style="1" customWidth="1"/>
    <col min="2" max="4" width="15.85546875" style="1" customWidth="1"/>
    <col min="5" max="5" width="8.85546875" style="1" customWidth="1"/>
    <col min="6" max="6" width="11.85546875" style="1" customWidth="1"/>
    <col min="7" max="7" width="11.28515625" style="1" customWidth="1"/>
    <col min="8" max="8" width="14" style="1" customWidth="1"/>
    <col min="9" max="12" width="9.140625" style="1" customWidth="1"/>
    <col min="13" max="26" width="8" style="1" customWidth="1"/>
    <col min="27" max="16384" width="10.140625" style="1"/>
  </cols>
  <sheetData>
    <row r="1" spans="1:26" ht="25.5" customHeight="1" x14ac:dyDescent="0.35">
      <c r="A1" s="45" t="s">
        <v>20</v>
      </c>
      <c r="B1" s="43"/>
      <c r="C1" s="43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21.75" customHeight="1" x14ac:dyDescent="0.35">
      <c r="A2" s="44" t="s">
        <v>19</v>
      </c>
      <c r="B2" s="43"/>
      <c r="C2" s="43"/>
      <c r="D2" s="43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s="11" customFormat="1" ht="33" customHeight="1" x14ac:dyDescent="0.3">
      <c r="A3" s="41" t="s">
        <v>18</v>
      </c>
      <c r="B3" s="40" t="s">
        <v>17</v>
      </c>
      <c r="C3" s="40" t="s">
        <v>16</v>
      </c>
      <c r="D3" s="40" t="s">
        <v>15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s="11" customFormat="1" ht="27" customHeight="1" x14ac:dyDescent="0.3">
      <c r="A4" s="39"/>
      <c r="B4" s="31"/>
      <c r="C4" s="38" t="s">
        <v>14</v>
      </c>
      <c r="D4" s="37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s="11" customFormat="1" ht="27" customHeight="1" x14ac:dyDescent="0.3">
      <c r="A5" s="28" t="s">
        <v>11</v>
      </c>
      <c r="B5" s="34">
        <v>459652</v>
      </c>
      <c r="C5" s="34">
        <v>247079</v>
      </c>
      <c r="D5" s="34">
        <v>212574</v>
      </c>
      <c r="E5" s="24"/>
      <c r="F5" s="36">
        <f>ROUND(B5,0)</f>
        <v>459652</v>
      </c>
      <c r="G5" s="36">
        <f>ROUND(C5,0)</f>
        <v>247079</v>
      </c>
      <c r="H5" s="36">
        <f>ROUND(D5,0)</f>
        <v>212574</v>
      </c>
      <c r="I5" s="34"/>
      <c r="J5" s="34"/>
      <c r="K5" s="34"/>
      <c r="L5" s="3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11" customFormat="1" ht="24.95" customHeight="1" x14ac:dyDescent="0.3">
      <c r="A6" s="12" t="s">
        <v>13</v>
      </c>
      <c r="B6" s="33">
        <v>3704</v>
      </c>
      <c r="C6" s="33">
        <v>1546</v>
      </c>
      <c r="D6" s="33">
        <v>2158</v>
      </c>
      <c r="E6" s="24"/>
      <c r="F6" s="35">
        <f>ROUND(B6,0)</f>
        <v>3704</v>
      </c>
      <c r="G6" s="35">
        <f>ROUND(C6,0)</f>
        <v>1546</v>
      </c>
      <c r="H6" s="35">
        <f>ROUND(D6,0)</f>
        <v>2158</v>
      </c>
      <c r="I6" s="34"/>
      <c r="J6" s="33"/>
      <c r="K6" s="33"/>
      <c r="L6" s="3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11" customFormat="1" ht="24.95" customHeight="1" x14ac:dyDescent="0.3">
      <c r="A7" s="20" t="s">
        <v>9</v>
      </c>
      <c r="B7" s="33">
        <v>1057</v>
      </c>
      <c r="C7" s="33">
        <v>1057</v>
      </c>
      <c r="D7" s="33" t="s">
        <v>8</v>
      </c>
      <c r="E7" s="12"/>
      <c r="F7" s="35">
        <f>ROUND(B7,0)</f>
        <v>1057</v>
      </c>
      <c r="G7" s="35">
        <f>ROUND(C7,0)</f>
        <v>1057</v>
      </c>
      <c r="H7" s="35" t="e">
        <f>ROUND(D7,0)</f>
        <v>#VALUE!</v>
      </c>
      <c r="I7" s="34"/>
      <c r="J7" s="33"/>
      <c r="K7" s="33"/>
      <c r="L7" s="33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1" customFormat="1" ht="24.95" customHeight="1" x14ac:dyDescent="0.3">
      <c r="A8" s="21" t="s">
        <v>7</v>
      </c>
      <c r="B8" s="33">
        <v>5803</v>
      </c>
      <c r="C8" s="33">
        <v>2966</v>
      </c>
      <c r="D8" s="33">
        <v>2837</v>
      </c>
      <c r="E8" s="12"/>
      <c r="F8" s="35">
        <f>ROUND(B8,0)</f>
        <v>5803</v>
      </c>
      <c r="G8" s="35">
        <f>ROUND(C8,0)</f>
        <v>2966</v>
      </c>
      <c r="H8" s="35">
        <f>ROUND(D8,0)</f>
        <v>2837</v>
      </c>
      <c r="I8" s="34"/>
      <c r="J8" s="33"/>
      <c r="K8" s="33"/>
      <c r="L8" s="33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1" customFormat="1" ht="24.95" customHeight="1" x14ac:dyDescent="0.3">
      <c r="A9" s="20" t="s">
        <v>6</v>
      </c>
      <c r="B9" s="33">
        <v>16968</v>
      </c>
      <c r="C9" s="33">
        <v>9083</v>
      </c>
      <c r="D9" s="33">
        <v>7885</v>
      </c>
      <c r="E9" s="12"/>
      <c r="F9" s="35">
        <f>ROUND(B9,0)</f>
        <v>16968</v>
      </c>
      <c r="G9" s="35">
        <f>ROUND(C9,0)</f>
        <v>9083</v>
      </c>
      <c r="H9" s="35">
        <f>ROUND(D9,0)</f>
        <v>7885</v>
      </c>
      <c r="I9" s="34"/>
      <c r="J9" s="33"/>
      <c r="K9" s="33"/>
      <c r="L9" s="33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s="11" customFormat="1" ht="24.95" customHeight="1" x14ac:dyDescent="0.3">
      <c r="A10" s="20" t="s">
        <v>5</v>
      </c>
      <c r="B10" s="33">
        <v>20976</v>
      </c>
      <c r="C10" s="33">
        <v>13524</v>
      </c>
      <c r="D10" s="33">
        <v>7452</v>
      </c>
      <c r="E10" s="12"/>
      <c r="F10" s="35">
        <f>ROUND(B10,0)</f>
        <v>20976</v>
      </c>
      <c r="G10" s="35">
        <f>ROUND(C10,0)</f>
        <v>13524</v>
      </c>
      <c r="H10" s="35">
        <f>ROUND(D10,0)</f>
        <v>7452</v>
      </c>
      <c r="I10" s="34"/>
      <c r="J10" s="33"/>
      <c r="K10" s="33"/>
      <c r="L10" s="33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1" customFormat="1" ht="24.95" customHeight="1" x14ac:dyDescent="0.3">
      <c r="A11" s="20" t="s">
        <v>4</v>
      </c>
      <c r="B11" s="33">
        <v>94222</v>
      </c>
      <c r="C11" s="33">
        <v>47906</v>
      </c>
      <c r="D11" s="33">
        <v>46315</v>
      </c>
      <c r="E11" s="12"/>
      <c r="F11" s="35">
        <f>ROUND(B11,0)</f>
        <v>94222</v>
      </c>
      <c r="G11" s="35">
        <f>ROUND(C11,0)</f>
        <v>47906</v>
      </c>
      <c r="H11" s="35">
        <f>ROUND(D11,0)</f>
        <v>46315</v>
      </c>
      <c r="I11" s="34"/>
      <c r="J11" s="33"/>
      <c r="K11" s="33"/>
      <c r="L11" s="33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1" customFormat="1" ht="24.95" customHeight="1" x14ac:dyDescent="0.3">
      <c r="A12" s="20" t="s">
        <v>3</v>
      </c>
      <c r="B12" s="33">
        <v>222993</v>
      </c>
      <c r="C12" s="33">
        <v>122363</v>
      </c>
      <c r="D12" s="33">
        <v>100629</v>
      </c>
      <c r="E12" s="12"/>
      <c r="F12" s="35">
        <f>ROUND(B12,0)</f>
        <v>222993</v>
      </c>
      <c r="G12" s="35">
        <f>ROUND(C12,0)</f>
        <v>122363</v>
      </c>
      <c r="H12" s="35">
        <f>ROUND(D12,0)</f>
        <v>100629</v>
      </c>
      <c r="I12" s="34"/>
      <c r="J12" s="33"/>
      <c r="K12" s="33"/>
      <c r="L12" s="33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s="11" customFormat="1" ht="24.95" customHeight="1" x14ac:dyDescent="0.3">
      <c r="A13" s="20" t="s">
        <v>2</v>
      </c>
      <c r="B13" s="33">
        <v>93930</v>
      </c>
      <c r="C13" s="33">
        <v>48633</v>
      </c>
      <c r="D13" s="33">
        <v>45297</v>
      </c>
      <c r="E13" s="12"/>
      <c r="F13" s="35">
        <f>ROUND(B13,0)</f>
        <v>93930</v>
      </c>
      <c r="G13" s="35">
        <f>ROUND(C13,0)</f>
        <v>48633</v>
      </c>
      <c r="H13" s="35">
        <f>ROUND(D13,0)</f>
        <v>45297</v>
      </c>
      <c r="I13" s="34"/>
      <c r="J13" s="33"/>
      <c r="K13" s="33"/>
      <c r="L13" s="33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11" customFormat="1" ht="33" customHeight="1" x14ac:dyDescent="0.3">
      <c r="A14" s="29"/>
      <c r="B14" s="29"/>
      <c r="C14" s="32" t="s">
        <v>12</v>
      </c>
      <c r="D14" s="31"/>
      <c r="E14" s="29"/>
      <c r="F14" s="29"/>
      <c r="G14" s="29"/>
      <c r="H14" s="30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s="11" customFormat="1" ht="27" customHeight="1" x14ac:dyDescent="0.3">
      <c r="A15" s="28" t="s">
        <v>11</v>
      </c>
      <c r="B15" s="27">
        <v>100</v>
      </c>
      <c r="C15" s="27">
        <v>100</v>
      </c>
      <c r="D15" s="27">
        <v>100</v>
      </c>
      <c r="E15" s="24"/>
      <c r="F15" s="26">
        <f>SUM(B16:B23)</f>
        <v>100</v>
      </c>
      <c r="G15" s="26">
        <f>SUM(C16:C23)</f>
        <v>100</v>
      </c>
      <c r="H15" s="26">
        <f>SUM(D16:D23)</f>
        <v>99.999999999999986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11" customFormat="1" ht="24.95" customHeight="1" x14ac:dyDescent="0.3">
      <c r="A16" s="12" t="s">
        <v>10</v>
      </c>
      <c r="B16" s="18">
        <f>ROUND(B6*100/$B$5,1)</f>
        <v>0.8</v>
      </c>
      <c r="C16" s="19">
        <f>ROUND(C6*100/$C$5,1)</f>
        <v>0.6</v>
      </c>
      <c r="D16" s="18">
        <f>ROUND(D6*100/$D$5,1)</f>
        <v>1</v>
      </c>
      <c r="E16" s="18"/>
      <c r="F16" s="13">
        <f>B6*100/$B$5</f>
        <v>0.80582701696065717</v>
      </c>
      <c r="G16" s="13">
        <f>C6*100/$C$5</f>
        <v>0.62571080504615928</v>
      </c>
      <c r="H16" s="25">
        <f>D6*100/$D$5</f>
        <v>1.0151758916894822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11" customFormat="1" ht="24.95" customHeight="1" x14ac:dyDescent="0.3">
      <c r="A17" s="20" t="s">
        <v>9</v>
      </c>
      <c r="B17" s="22">
        <f>ROUND(B7*100/$B$5,1)</f>
        <v>0.2</v>
      </c>
      <c r="C17" s="23">
        <f>ROUND(C7*100/$C$5,1)</f>
        <v>0.4</v>
      </c>
      <c r="D17" s="22" t="s">
        <v>8</v>
      </c>
      <c r="E17" s="14"/>
      <c r="F17" s="13">
        <f>B7*100/$B$5</f>
        <v>0.2299565758443344</v>
      </c>
      <c r="G17" s="13">
        <f>C7*100/$C$5</f>
        <v>0.42779839646428874</v>
      </c>
      <c r="H17" s="13" t="e">
        <f>D7*100/$D$5</f>
        <v>#VALUE!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s="11" customFormat="1" ht="24.95" customHeight="1" x14ac:dyDescent="0.3">
      <c r="A18" s="21" t="s">
        <v>7</v>
      </c>
      <c r="B18" s="18">
        <f>ROUND(B8*100/$B$5,1)</f>
        <v>1.3</v>
      </c>
      <c r="C18" s="19">
        <f>ROUND(C8*100/$C$5,1)</f>
        <v>1.2</v>
      </c>
      <c r="D18" s="18">
        <v>1.4</v>
      </c>
      <c r="E18" s="14"/>
      <c r="F18" s="13">
        <f>B8*100/$B$5</f>
        <v>1.2624768302977034</v>
      </c>
      <c r="G18" s="13">
        <f>C8*100/$C$5</f>
        <v>1.2004257747522047</v>
      </c>
      <c r="H18" s="13">
        <f>D8*100/$D$5</f>
        <v>1.3345940707706492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11" customFormat="1" ht="24.95" customHeight="1" x14ac:dyDescent="0.3">
      <c r="A19" s="20" t="s">
        <v>6</v>
      </c>
      <c r="B19" s="18">
        <f>ROUND(B9*100/$B$5,1)</f>
        <v>3.7</v>
      </c>
      <c r="C19" s="19">
        <f>ROUND(C9*100/$C$5,1)</f>
        <v>3.7</v>
      </c>
      <c r="D19" s="18">
        <v>3.7</v>
      </c>
      <c r="E19" s="14"/>
      <c r="F19" s="13">
        <f>B9*100/$B$5</f>
        <v>3.6914883433554082</v>
      </c>
      <c r="G19" s="13">
        <f>C9*100/$C$5</f>
        <v>3.6761521618591626</v>
      </c>
      <c r="H19" s="13">
        <f>D9*100/$D$5</f>
        <v>3.7092965273269543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11" customFormat="1" ht="24.95" customHeight="1" x14ac:dyDescent="0.3">
      <c r="A20" s="20" t="s">
        <v>5</v>
      </c>
      <c r="B20" s="18">
        <f>ROUND(B10*100/$B$5,1)</f>
        <v>4.5999999999999996</v>
      </c>
      <c r="C20" s="19">
        <f>ROUND(C10*100/$C$5,1)</f>
        <v>5.5</v>
      </c>
      <c r="D20" s="18">
        <f>ROUND(D10*100/$D$5,1)</f>
        <v>3.5</v>
      </c>
      <c r="E20" s="14"/>
      <c r="F20" s="13">
        <f>B10*100/$B$5</f>
        <v>4.5634523509089489</v>
      </c>
      <c r="G20" s="13">
        <f>C10*100/$C$5</f>
        <v>5.4735529931722242</v>
      </c>
      <c r="H20" s="13">
        <f>D10*100/$D$5</f>
        <v>3.5056027548053854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11" customFormat="1" ht="24.95" customHeight="1" x14ac:dyDescent="0.3">
      <c r="A21" s="20" t="s">
        <v>4</v>
      </c>
      <c r="B21" s="18">
        <f>ROUND(B11*100/$B$5,1)</f>
        <v>20.5</v>
      </c>
      <c r="C21" s="19">
        <f>ROUND(C11*100/$C$5,1)</f>
        <v>19.399999999999999</v>
      </c>
      <c r="D21" s="18">
        <f>ROUND(D11*100/$D$5,1)</f>
        <v>21.8</v>
      </c>
      <c r="E21" s="14"/>
      <c r="F21" s="13">
        <f>B11*100/$B$5</f>
        <v>20.498551077771879</v>
      </c>
      <c r="G21" s="13">
        <f>C11*100/$C$5</f>
        <v>19.388940379392825</v>
      </c>
      <c r="H21" s="13">
        <f>D11*100/$D$5</f>
        <v>21.787706869137335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s="11" customFormat="1" ht="24.95" customHeight="1" x14ac:dyDescent="0.3">
      <c r="A22" s="20" t="s">
        <v>3</v>
      </c>
      <c r="B22" s="18">
        <f>ROUND(B12*100/$B$5,1)</f>
        <v>48.5</v>
      </c>
      <c r="C22" s="19">
        <f>ROUND(C12*100/$C$5,1)</f>
        <v>49.5</v>
      </c>
      <c r="D22" s="18">
        <f>ROUND(D12*100/$D$5,1)</f>
        <v>47.3</v>
      </c>
      <c r="E22" s="14"/>
      <c r="F22" s="13">
        <f>B12*100/$B$5</f>
        <v>48.513440602890881</v>
      </c>
      <c r="G22" s="13">
        <f>C12*100/$C$5</f>
        <v>49.523836505732987</v>
      </c>
      <c r="H22" s="13">
        <f>D12*100/$D$5</f>
        <v>47.338338649129241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11" customFormat="1" ht="24.95" customHeight="1" x14ac:dyDescent="0.3">
      <c r="A23" s="17" t="s">
        <v>2</v>
      </c>
      <c r="B23" s="15">
        <f>ROUND(B13*100/$B$5,1)</f>
        <v>20.399999999999999</v>
      </c>
      <c r="C23" s="16">
        <f>ROUND(C13*100/$C$5,1)</f>
        <v>19.7</v>
      </c>
      <c r="D23" s="15">
        <f>ROUND(D13*100/$D$5,1)</f>
        <v>21.3</v>
      </c>
      <c r="E23" s="14"/>
      <c r="F23" s="13">
        <f>B13*100/$B$5</f>
        <v>20.435024757860294</v>
      </c>
      <c r="G23" s="13">
        <f>C13*100/$C$5</f>
        <v>19.683178254728244</v>
      </c>
      <c r="H23" s="13">
        <f>D13*100/$D$5</f>
        <v>21.308814812724041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9.5" customHeight="1" x14ac:dyDescent="0.3">
      <c r="A24" s="10" t="s">
        <v>1</v>
      </c>
      <c r="B24" s="9"/>
      <c r="C24" s="8"/>
      <c r="D24" s="8"/>
      <c r="E24" s="5"/>
      <c r="F24" s="5"/>
      <c r="G24" s="7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95" customHeight="1" x14ac:dyDescent="0.3">
      <c r="A25" s="6" t="s">
        <v>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149999999999999" customHeight="1" x14ac:dyDescent="0.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899999999999999" customHeight="1" x14ac:dyDescent="0.35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.75" customHeight="1" x14ac:dyDescent="0.35">
      <c r="A28" s="2"/>
      <c r="B28" s="3"/>
      <c r="C28" s="3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0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0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0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0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0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0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0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30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0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0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0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0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0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30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30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30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30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0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30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0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30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30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30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30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30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30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30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30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30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30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30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30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30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30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30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30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30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30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30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30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30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30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30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30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30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30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30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30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30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30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30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30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30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30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30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30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30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30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30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30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30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30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30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30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30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30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30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30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30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30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30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30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30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30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30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30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30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30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30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30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30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30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30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30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30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30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30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30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30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30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30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30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30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30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30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30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30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30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30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30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30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30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30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30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30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30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30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30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30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30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30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30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30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30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30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30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30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30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30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30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30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30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30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30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30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30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30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30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30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30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30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30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30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30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30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30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30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30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30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30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30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30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30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30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30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30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30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30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30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30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30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30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30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30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30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30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30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30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30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30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30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30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30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30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30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30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30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30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30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30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30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30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30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30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30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30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30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30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30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30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30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30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30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30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30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30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30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30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30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30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30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30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30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30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30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30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30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30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30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30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30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30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30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30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30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30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30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30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30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30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30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30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30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30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30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30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30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30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30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30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30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30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30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30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30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30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30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30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30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30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30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30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30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30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30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30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30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30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30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30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30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30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30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30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30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30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30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30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30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30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30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30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30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30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30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30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30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30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30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30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30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30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30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30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30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30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30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30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30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30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30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30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30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30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30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30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30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30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30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30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30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30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30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30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30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30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30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30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30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30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30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30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30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30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30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30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30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30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30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30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30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30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30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30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30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30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30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30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30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30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30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30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30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30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30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30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30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30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30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30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30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30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30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30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30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30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30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30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30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30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30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30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30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30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30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30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30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30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30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30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30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30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30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30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30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30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30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30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30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30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30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30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30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30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30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30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30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30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30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30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30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30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30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30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30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30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30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30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30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30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30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30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30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30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30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30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30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30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30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30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30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30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30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30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30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30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30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30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30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30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30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30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30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30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30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30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30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30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30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30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30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30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30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30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30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30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30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30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30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30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30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30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30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30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30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30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30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30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30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30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30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30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30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30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30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30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30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30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30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30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30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30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30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30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30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30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30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30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30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30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30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30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30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30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30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30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30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30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30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30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30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30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30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30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30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30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30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30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30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30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30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30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30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30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30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30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30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30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30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30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30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30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30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30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30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30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30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30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30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30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30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30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30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30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30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30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30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30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30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30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30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30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30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30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30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30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30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30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30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30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30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30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30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30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30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30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30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30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30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30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30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30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30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30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30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30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30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30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30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30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30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30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30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30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30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30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30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30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30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30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30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30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30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30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30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30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30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30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30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30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30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30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30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30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30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30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30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30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30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30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30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30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30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30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30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30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30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30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30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30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30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30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30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30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30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30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30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30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30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30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30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30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30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30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30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30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30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30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30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30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30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30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30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30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30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30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30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30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30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30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30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30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30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30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30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30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30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30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30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30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30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30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30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30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30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30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30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30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30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30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30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30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30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30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30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30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30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30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30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30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30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30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30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30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30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30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30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30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30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30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30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30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30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30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30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30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30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30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30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30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30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30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30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30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30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30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30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30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30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30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30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30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30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30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30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30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30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30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30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30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30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30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30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30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30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30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30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30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30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30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30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30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30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30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30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30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30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30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30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30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30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30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30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30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30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30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30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30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30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30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30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30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30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30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30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30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30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30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30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30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30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30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30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30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30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30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30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30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30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30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30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30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30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30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30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30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30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30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30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30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30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30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30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30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30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30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30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30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30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30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30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30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30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30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30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30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30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30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30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30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30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30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30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30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30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30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30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30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30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30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30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30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30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30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30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30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30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30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30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30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30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30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30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30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30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30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30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30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30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30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30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30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30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30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30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30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30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30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30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30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30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30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30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30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30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30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30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30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30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30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30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30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30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30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30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30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30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30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30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30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30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30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30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30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30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30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30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30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30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30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30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30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30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30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30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30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30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30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30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30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30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30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30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30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30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30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30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30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30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30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30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30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30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30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30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30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30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30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30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30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30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30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30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30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30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30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30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30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30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30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30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30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30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30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30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30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30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30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30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30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30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30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30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30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30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30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30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30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30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30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30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30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30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30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30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30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30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30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30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30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30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30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30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30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30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30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30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30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30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30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30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30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30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30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30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30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30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30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30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30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30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30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30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30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30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30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30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30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30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30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30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8740157480314965" right="0" top="0.82677165354330717" bottom="0.39370078740157483" header="0.31496062992125984" footer="0.27559055118110237"/>
  <pageSetup paperSize="9" scale="95" orientation="portrait" horizontalDpi="4294967293" r:id="rId1"/>
  <headerFooter alignWithMargins="0">
    <oddHeader>&amp;L&amp;"TH SarabunPSK,Regular"&amp;16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2025-09-30T07:18:22Z</dcterms:created>
  <dcterms:modified xsi:type="dcterms:W3CDTF">2025-09-30T07:18:30Z</dcterms:modified>
</cp:coreProperties>
</file>