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67 สรง\"/>
    </mc:Choice>
  </mc:AlternateContent>
  <xr:revisionPtr revIDLastSave="0" documentId="13_ncr:1_{5AFDF18F-3A3F-4D65-BE20-7FC38370DE87}" xr6:coauthVersionLast="47" xr6:coauthVersionMax="47" xr10:uidLastSave="{00000000-0000-0000-0000-000000000000}"/>
  <bookViews>
    <workbookView xWindow="-120" yWindow="-120" windowWidth="29040" windowHeight="15720" xr2:uid="{409588C2-23F2-44FE-B171-85CE6D357846}"/>
  </bookViews>
  <sheets>
    <sheet name="ตารางที่1" sheetId="1" r:id="rId1"/>
  </sheets>
  <definedNames>
    <definedName name="_xlnm.Print_Area" localSheetId="0">ตารางที่1!$A$1:$D$34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19" i="1" s="1"/>
  <c r="C20" i="1"/>
  <c r="D20" i="1"/>
  <c r="D19" i="1" s="1"/>
  <c r="B21" i="1"/>
  <c r="C21" i="1"/>
  <c r="D21" i="1"/>
  <c r="B22" i="1"/>
  <c r="C22" i="1"/>
  <c r="D22" i="1"/>
  <c r="B23" i="1"/>
  <c r="C23" i="1"/>
  <c r="D23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C19" i="1" l="1"/>
</calcChain>
</file>

<file path=xl/sharedStrings.xml><?xml version="1.0" encoding="utf-8"?>
<sst xmlns="http://schemas.openxmlformats.org/spreadsheetml/2006/main" count="42" uniqueCount="24">
  <si>
    <t xml:space="preserve">              "n.a." ไไม่มีข้อมูล/สำรวจไม่พบ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</si>
  <si>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</si>
  <si>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</t>
  </si>
  <si>
    <t xml:space="preserve">    2.5  อื่นๆ</t>
  </si>
  <si>
    <t xml:space="preserve">    2.4 ดูแลเด็ก/ผู้สูงอายุ/ผู้ป่วย/ผู้พิการ</t>
  </si>
  <si>
    <t xml:space="preserve">    2.3  เด็ก/ชรา/ป่วย/พิการจนไม่สามารถ
          ทำงานได้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</si>
  <si>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</si>
  <si>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</si>
  <si>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</si>
  <si>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n.a.</t>
  </si>
  <si>
    <t xml:space="preserve">    1.2  ผู้ที่รอฤดูกาล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</si>
  <si>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</si>
  <si>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</si>
  <si>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</si>
  <si>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</si>
  <si>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ยอดรวม</t>
  </si>
  <si>
    <t xml:space="preserve">    2.2  เรียนหนังสือ</t>
  </si>
  <si>
    <t xml:space="preserve">    2.1  ทำงานบ้าน</t>
  </si>
  <si>
    <t>จำนวน</t>
  </si>
  <si>
    <t xml:space="preserve">  หญิง</t>
  </si>
  <si>
    <t xml:space="preserve">                      ชาย</t>
  </si>
  <si>
    <t xml:space="preserve">                      รวม</t>
  </si>
  <si>
    <t>สถานภาพแรงงาน</t>
  </si>
  <si>
    <t xml:space="preserve">ตารางที่  1  จำนวนและร้อยละของประชากรอายุ 15 ปีขึ้นไป จำแนกตามสถานภาพแรงงานและเพศ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</si>
</sst>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  <numFmt numFmtId="190" formatCode="#,##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3" fillId="0" borderId="0" xfId="2" applyFont="1"/>
    <xf numFmtId="0" fontId="3" fillId="0" borderId="0" xfId="0" applyFont="1"/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187" fontId="1" fillId="0" borderId="0" xfId="0" applyNumberFormat="1" applyFont="1" applyAlignment="1">
      <alignment horizontal="right" vertical="center"/>
    </xf>
    <xf numFmtId="187" fontId="1" fillId="0" borderId="1" xfId="0" applyNumberFormat="1" applyFont="1" applyBorder="1" applyAlignment="1">
      <alignment horizontal="right" vertical="center"/>
    </xf>
    <xf numFmtId="187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88" fontId="1" fillId="0" borderId="0" xfId="1" applyNumberFormat="1" applyFont="1" applyAlignment="1">
      <alignment vertical="center"/>
    </xf>
    <xf numFmtId="188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Alignment="1">
      <alignment vertical="center"/>
    </xf>
    <xf numFmtId="190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left" vertical="center" indent="7"/>
    </xf>
    <xf numFmtId="0" fontId="4" fillId="0" borderId="3" xfId="0" applyFont="1" applyBorder="1" applyAlignment="1">
      <alignment horizontal="right" vertical="center"/>
    </xf>
    <xf numFmtId="49" fontId="4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</cellXfs>
  <cellStyles count="3">
    <cellStyle name="Comma" xfId="1" builtinId="3"/>
    <cellStyle name="Normal" xfId="0" builtinId="0"/>
    <cellStyle name="Normal 2" xfId="2" xr:uid="{FD3DD5BA-D6D5-4309-B20D-31D25A7C70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F7EDA-3C89-4A7E-9CC0-CA59F943C47E}">
  <sheetPr>
    <tabColor rgb="FFFFFF00"/>
  </sheetPr>
  <dimension ref="A1:Q39"/>
  <sheetViews>
    <sheetView tabSelected="1" zoomScale="110" zoomScaleNormal="110" zoomScaleSheetLayoutView="80" workbookViewId="0">
      <selection activeCell="H13" sqref="H13"/>
    </sheetView>
  </sheetViews>
  <sheetFormatPr defaultRowHeight="24" customHeight="1" x14ac:dyDescent="0.3"/>
  <cols>
    <col min="1" max="1" width="32.85546875" style="1" customWidth="1"/>
    <col min="2" max="4" width="19.28515625" style="1" customWidth="1"/>
    <col min="5" max="16384" width="9.140625" style="1"/>
  </cols>
  <sheetData>
    <row r="1" spans="1:13" ht="26.25" customHeight="1" x14ac:dyDescent="0.35">
      <c r="A1" s="27" t="s">
        <v>23</v>
      </c>
      <c r="B1" s="20"/>
      <c r="C1" s="20"/>
      <c r="D1" s="20"/>
    </row>
    <row r="2" spans="1:13" ht="11.25" customHeight="1" x14ac:dyDescent="0.3">
      <c r="A2" s="13"/>
      <c r="B2" s="13"/>
      <c r="C2" s="13"/>
      <c r="D2" s="13"/>
    </row>
    <row r="3" spans="1:13" s="20" customFormat="1" ht="24" customHeight="1" x14ac:dyDescent="0.3">
      <c r="A3" s="26" t="s">
        <v>22</v>
      </c>
      <c r="B3" s="25" t="s">
        <v>21</v>
      </c>
      <c r="C3" s="24" t="s">
        <v>20</v>
      </c>
      <c r="D3" s="23" t="s">
        <v>19</v>
      </c>
    </row>
    <row r="4" spans="1:13" s="20" customFormat="1" ht="24" customHeight="1" x14ac:dyDescent="0.3">
      <c r="A4" s="20" t="s">
        <v>2</v>
      </c>
      <c r="C4" s="22" t="s">
        <v>18</v>
      </c>
      <c r="D4" s="21"/>
    </row>
    <row r="5" spans="1:13" s="14" customFormat="1" ht="24" customHeight="1" x14ac:dyDescent="0.3">
      <c r="A5" s="13" t="s">
        <v>15</v>
      </c>
      <c r="B5" s="17">
        <v>796612</v>
      </c>
      <c r="C5" s="17">
        <v>386797</v>
      </c>
      <c r="D5" s="17">
        <v>409815</v>
      </c>
      <c r="F5" s="17"/>
      <c r="G5" s="17"/>
      <c r="H5" s="11"/>
      <c r="I5" s="11"/>
      <c r="J5" s="16"/>
      <c r="K5" s="16"/>
      <c r="L5" s="16"/>
      <c r="M5" s="16"/>
    </row>
    <row r="6" spans="1:13" s="5" customFormat="1" ht="24" customHeight="1" x14ac:dyDescent="0.3">
      <c r="A6" s="1" t="s">
        <v>14</v>
      </c>
      <c r="B6" s="11">
        <v>540306.13</v>
      </c>
      <c r="C6" s="11">
        <v>281834.94</v>
      </c>
      <c r="D6" s="11">
        <v>258471.19</v>
      </c>
      <c r="F6" s="19"/>
      <c r="G6" s="19"/>
      <c r="H6" s="11"/>
      <c r="I6" s="11"/>
      <c r="J6" s="16"/>
      <c r="K6" s="16"/>
      <c r="L6" s="16"/>
      <c r="M6" s="16"/>
    </row>
    <row r="7" spans="1:13" s="5" customFormat="1" ht="24" customHeight="1" x14ac:dyDescent="0.3">
      <c r="A7" s="1" t="s">
        <v>13</v>
      </c>
      <c r="B7" s="11">
        <v>540306.13</v>
      </c>
      <c r="C7" s="11">
        <v>281834.94</v>
      </c>
      <c r="D7" s="11">
        <v>258471.19</v>
      </c>
      <c r="F7" s="17"/>
      <c r="G7" s="17"/>
      <c r="H7" s="11"/>
      <c r="I7" s="11"/>
      <c r="J7" s="16"/>
      <c r="K7" s="16"/>
      <c r="L7" s="16"/>
      <c r="M7" s="16"/>
    </row>
    <row r="8" spans="1:13" s="5" customFormat="1" ht="24" customHeight="1" x14ac:dyDescent="0.3">
      <c r="A8" s="1" t="s">
        <v>12</v>
      </c>
      <c r="B8" s="11">
        <v>537633.51</v>
      </c>
      <c r="C8" s="11">
        <v>279941.39</v>
      </c>
      <c r="D8" s="11">
        <v>257692.12</v>
      </c>
      <c r="F8" s="17"/>
      <c r="G8" s="17"/>
      <c r="H8" s="11"/>
      <c r="I8" s="11"/>
      <c r="J8" s="16"/>
      <c r="K8" s="16"/>
      <c r="L8" s="16"/>
      <c r="M8" s="16"/>
    </row>
    <row r="9" spans="1:13" s="5" customFormat="1" ht="24" customHeight="1" x14ac:dyDescent="0.3">
      <c r="A9" s="1" t="s">
        <v>11</v>
      </c>
      <c r="B9" s="11">
        <v>2672.61</v>
      </c>
      <c r="C9" s="11">
        <v>1893.55</v>
      </c>
      <c r="D9" s="11">
        <v>779.06</v>
      </c>
      <c r="F9" s="17"/>
      <c r="G9" s="19"/>
      <c r="H9" s="19"/>
      <c r="I9" s="11"/>
      <c r="J9" s="18"/>
      <c r="K9" s="16"/>
      <c r="L9" s="16"/>
      <c r="M9" s="16"/>
    </row>
    <row r="10" spans="1:13" s="5" customFormat="1" ht="24" customHeight="1" x14ac:dyDescent="0.3">
      <c r="A10" s="1" t="s">
        <v>10</v>
      </c>
      <c r="B10" s="11" t="s">
        <v>9</v>
      </c>
      <c r="C10" s="11" t="s">
        <v>9</v>
      </c>
      <c r="D10" s="11" t="s">
        <v>9</v>
      </c>
      <c r="F10" s="17"/>
      <c r="G10" s="17"/>
      <c r="H10" s="11"/>
      <c r="I10" s="11"/>
      <c r="J10" s="16"/>
      <c r="K10" s="16"/>
      <c r="L10" s="16"/>
      <c r="M10" s="16"/>
    </row>
    <row r="11" spans="1:13" s="5" customFormat="1" ht="24" customHeight="1" x14ac:dyDescent="0.3">
      <c r="A11" s="1" t="s">
        <v>8</v>
      </c>
      <c r="B11" s="11">
        <v>256305.87</v>
      </c>
      <c r="C11" s="11">
        <v>104962.06</v>
      </c>
      <c r="D11" s="11">
        <v>151343.81</v>
      </c>
      <c r="F11" s="17"/>
      <c r="G11" s="17"/>
      <c r="H11" s="11"/>
      <c r="I11" s="11"/>
      <c r="J11" s="16"/>
      <c r="K11" s="16"/>
      <c r="L11" s="16"/>
      <c r="M11" s="16"/>
    </row>
    <row r="12" spans="1:13" s="5" customFormat="1" ht="24" customHeight="1" x14ac:dyDescent="0.3">
      <c r="A12" s="1" t="s">
        <v>17</v>
      </c>
      <c r="B12" s="11">
        <v>66794.240000000005</v>
      </c>
      <c r="C12" s="11">
        <v>11583.26</v>
      </c>
      <c r="D12" s="11">
        <v>55210.98</v>
      </c>
      <c r="F12" s="17"/>
      <c r="G12" s="17"/>
      <c r="H12" s="11"/>
      <c r="I12" s="11"/>
      <c r="J12" s="16"/>
      <c r="K12" s="16"/>
      <c r="L12" s="16"/>
      <c r="M12" s="16"/>
    </row>
    <row r="13" spans="1:13" s="5" customFormat="1" ht="24" customHeight="1" x14ac:dyDescent="0.3">
      <c r="A13" s="1" t="s">
        <v>16</v>
      </c>
      <c r="B13" s="11">
        <v>52176.160000000003</v>
      </c>
      <c r="C13" s="11">
        <v>25768.14</v>
      </c>
      <c r="D13" s="11">
        <v>26408.02</v>
      </c>
      <c r="F13" s="17"/>
      <c r="G13" s="17"/>
      <c r="H13" s="11"/>
      <c r="I13" s="11"/>
      <c r="J13" s="16"/>
      <c r="K13" s="16"/>
      <c r="L13" s="16"/>
      <c r="M13" s="16"/>
    </row>
    <row r="14" spans="1:13" s="5" customFormat="1" ht="49.5" customHeight="1" x14ac:dyDescent="0.3">
      <c r="A14" s="10" t="s">
        <v>5</v>
      </c>
      <c r="B14" s="11">
        <v>83763.69</v>
      </c>
      <c r="C14" s="11">
        <v>32184.240000000002</v>
      </c>
      <c r="D14" s="11">
        <v>51579.45</v>
      </c>
      <c r="F14" s="17"/>
      <c r="G14" s="17"/>
      <c r="H14" s="11"/>
      <c r="I14" s="11"/>
      <c r="J14" s="16"/>
      <c r="K14" s="16"/>
      <c r="L14" s="16"/>
      <c r="M14" s="16"/>
    </row>
    <row r="15" spans="1:13" s="5" customFormat="1" ht="23.25" customHeight="1" x14ac:dyDescent="0.3">
      <c r="A15" s="10" t="s">
        <v>4</v>
      </c>
      <c r="B15" s="11">
        <v>5891.85</v>
      </c>
      <c r="C15" s="11">
        <v>2150.36</v>
      </c>
      <c r="D15" s="11">
        <v>3741.49</v>
      </c>
      <c r="F15" s="17"/>
      <c r="G15" s="17"/>
      <c r="H15" s="11"/>
      <c r="I15" s="11"/>
      <c r="J15" s="16"/>
      <c r="K15" s="16"/>
      <c r="L15" s="16"/>
      <c r="M15" s="16"/>
    </row>
    <row r="16" spans="1:13" s="5" customFormat="1" ht="25.5" customHeight="1" x14ac:dyDescent="0.3">
      <c r="A16" s="1" t="s">
        <v>3</v>
      </c>
      <c r="B16" s="11">
        <v>47679.92</v>
      </c>
      <c r="C16" s="11">
        <v>33276.06</v>
      </c>
      <c r="D16" s="11">
        <v>14403.86</v>
      </c>
      <c r="F16" s="17"/>
      <c r="G16" s="17"/>
      <c r="H16" s="11"/>
      <c r="I16" s="11"/>
      <c r="J16" s="16"/>
      <c r="K16" s="16"/>
      <c r="L16" s="16"/>
      <c r="M16" s="16"/>
    </row>
    <row r="17" spans="1:17" s="5" customFormat="1" ht="24" customHeight="1" x14ac:dyDescent="0.5">
      <c r="B17" s="15"/>
      <c r="C17" s="15"/>
      <c r="D17" s="15"/>
    </row>
    <row r="18" spans="1:17" s="5" customFormat="1" ht="28.5" customHeight="1" x14ac:dyDescent="0.5">
      <c r="A18" s="14"/>
    </row>
    <row r="19" spans="1:17" s="5" customFormat="1" ht="24" customHeight="1" x14ac:dyDescent="0.3">
      <c r="A19" s="13" t="s">
        <v>15</v>
      </c>
      <c r="B19" s="12">
        <f>SUM(B20+B25)</f>
        <v>100</v>
      </c>
      <c r="C19" s="12">
        <f>SUM(C20+C25)</f>
        <v>100</v>
      </c>
      <c r="D19" s="12">
        <f>SUM(D20+D25)</f>
        <v>100</v>
      </c>
      <c r="N19" s="6"/>
      <c r="O19" s="6"/>
      <c r="P19" s="6"/>
    </row>
    <row r="20" spans="1:17" s="5" customFormat="1" ht="24" customHeight="1" x14ac:dyDescent="0.3">
      <c r="A20" s="1" t="s">
        <v>14</v>
      </c>
      <c r="B20" s="9">
        <f>(100/$B$5)*B6</f>
        <v>67.825507273302435</v>
      </c>
      <c r="C20" s="9">
        <f>(100/$C$5)*C6</f>
        <v>72.8637864306083</v>
      </c>
      <c r="D20" s="9">
        <f>(100/$D$5)*D6</f>
        <v>63.070212168905485</v>
      </c>
      <c r="J20" s="6"/>
      <c r="K20" s="6"/>
      <c r="L20" s="6"/>
      <c r="N20" s="6"/>
      <c r="O20" s="6"/>
      <c r="P20" s="6"/>
      <c r="Q20" s="6"/>
    </row>
    <row r="21" spans="1:17" s="5" customFormat="1" ht="24" customHeight="1" x14ac:dyDescent="0.3">
      <c r="A21" s="1" t="s">
        <v>13</v>
      </c>
      <c r="B21" s="9">
        <f>(100/$B$5)*B7</f>
        <v>67.825507273302435</v>
      </c>
      <c r="C21" s="9">
        <f>(100/$C$5)*C7</f>
        <v>72.8637864306083</v>
      </c>
      <c r="D21" s="9">
        <f>(100/$D$5)*D7</f>
        <v>63.070212168905485</v>
      </c>
      <c r="J21" s="6"/>
      <c r="K21" s="6"/>
      <c r="L21" s="6"/>
      <c r="N21" s="6"/>
      <c r="O21" s="6"/>
      <c r="P21" s="6"/>
    </row>
    <row r="22" spans="1:17" s="5" customFormat="1" ht="24" customHeight="1" x14ac:dyDescent="0.3">
      <c r="A22" s="1" t="s">
        <v>12</v>
      </c>
      <c r="B22" s="9">
        <f>(100/$B$5)*B8</f>
        <v>67.490008937851798</v>
      </c>
      <c r="C22" s="9">
        <f>(100/$C$5)*C8</f>
        <v>72.374240234541631</v>
      </c>
      <c r="D22" s="9">
        <f>(100/$D$5)*D8</f>
        <v>62.880109317618924</v>
      </c>
      <c r="J22" s="6"/>
      <c r="K22" s="6"/>
      <c r="L22" s="6"/>
      <c r="N22" s="6"/>
      <c r="O22" s="6"/>
      <c r="P22" s="6"/>
    </row>
    <row r="23" spans="1:17" s="5" customFormat="1" ht="24" customHeight="1" x14ac:dyDescent="0.3">
      <c r="A23" s="1" t="s">
        <v>11</v>
      </c>
      <c r="B23" s="9">
        <f>(100/$B$5)*B9</f>
        <v>0.33549708013436907</v>
      </c>
      <c r="C23" s="9">
        <f>(100/$C$5)*C9</f>
        <v>0.4895461960666706</v>
      </c>
      <c r="D23" s="9">
        <f>(100/$D$5)*D9</f>
        <v>0.19010041116113369</v>
      </c>
      <c r="J23" s="6"/>
      <c r="K23" s="6"/>
      <c r="L23" s="6"/>
      <c r="N23" s="6"/>
      <c r="O23" s="6"/>
      <c r="P23" s="6"/>
    </row>
    <row r="24" spans="1:17" s="5" customFormat="1" ht="24" customHeight="1" x14ac:dyDescent="0.3">
      <c r="A24" s="1" t="s">
        <v>10</v>
      </c>
      <c r="B24" s="11" t="s">
        <v>9</v>
      </c>
      <c r="C24" s="11" t="s">
        <v>9</v>
      </c>
      <c r="D24" s="11" t="s">
        <v>9</v>
      </c>
      <c r="J24" s="6"/>
      <c r="K24" s="6"/>
      <c r="L24" s="6"/>
      <c r="N24" s="6"/>
      <c r="O24" s="6"/>
      <c r="P24" s="6"/>
    </row>
    <row r="25" spans="1:17" s="5" customFormat="1" ht="24" customHeight="1" x14ac:dyDescent="0.3">
      <c r="A25" s="1" t="s">
        <v>8</v>
      </c>
      <c r="B25" s="9">
        <f>(100/$B$5)*B11</f>
        <v>32.174492726697565</v>
      </c>
      <c r="C25" s="9">
        <f>(100/$C$5)*C11</f>
        <v>27.136213569391696</v>
      </c>
      <c r="D25" s="9">
        <f>(100/$D$5)*D11</f>
        <v>36.929787831094522</v>
      </c>
      <c r="J25" s="6"/>
      <c r="K25" s="6"/>
      <c r="L25" s="6"/>
      <c r="N25" s="6"/>
      <c r="O25" s="6"/>
      <c r="P25" s="6"/>
    </row>
    <row r="26" spans="1:17" s="5" customFormat="1" ht="24" customHeight="1" x14ac:dyDescent="0.3">
      <c r="A26" s="1" t="s">
        <v>7</v>
      </c>
      <c r="B26" s="9">
        <f>(100/$B$5)*B12</f>
        <v>8.3847895838877644</v>
      </c>
      <c r="C26" s="9">
        <f>(100/$C$5)*C12</f>
        <v>2.9946612822746816</v>
      </c>
      <c r="D26" s="9">
        <f>(100/$D$5)*D12</f>
        <v>13.472171589619707</v>
      </c>
      <c r="J26" s="6"/>
      <c r="K26" s="6"/>
      <c r="L26" s="6"/>
      <c r="N26" s="6"/>
      <c r="O26" s="6"/>
      <c r="P26" s="6"/>
    </row>
    <row r="27" spans="1:17" s="5" customFormat="1" ht="24" customHeight="1" x14ac:dyDescent="0.3">
      <c r="A27" s="1" t="s">
        <v>6</v>
      </c>
      <c r="B27" s="9">
        <f>(100/$B$5)*B13</f>
        <v>6.5497582260874809</v>
      </c>
      <c r="C27" s="9">
        <f>(100/$C$5)*C13</f>
        <v>6.6619286085466021</v>
      </c>
      <c r="D27" s="9">
        <f>(100/$D$5)*D13</f>
        <v>6.4438880958481271</v>
      </c>
      <c r="J27" s="6"/>
      <c r="K27" s="6"/>
      <c r="L27" s="6"/>
      <c r="N27" s="6"/>
      <c r="O27" s="6"/>
      <c r="P27" s="6"/>
    </row>
    <row r="28" spans="1:17" s="5" customFormat="1" ht="37.5" x14ac:dyDescent="0.3">
      <c r="A28" s="10" t="s">
        <v>5</v>
      </c>
      <c r="B28" s="9">
        <f>(100/$B$5)*B14</f>
        <v>10.514992242145485</v>
      </c>
      <c r="C28" s="9">
        <f>(100/$C$5)*C14</f>
        <v>8.3207056931672181</v>
      </c>
      <c r="D28" s="9">
        <f>(100/$D$5)*D14</f>
        <v>12.586032722081915</v>
      </c>
      <c r="J28" s="6"/>
      <c r="K28" s="6"/>
      <c r="L28" s="6"/>
      <c r="N28" s="6"/>
      <c r="O28" s="6"/>
      <c r="P28" s="6"/>
    </row>
    <row r="29" spans="1:17" s="5" customFormat="1" ht="18.75" x14ac:dyDescent="0.3">
      <c r="A29" s="10" t="s">
        <v>4</v>
      </c>
      <c r="B29" s="9">
        <f>(100/$B$5)*B15+0.05</f>
        <v>0.7896135132285228</v>
      </c>
      <c r="C29" s="9">
        <f>(100/$C$5)*C15-0.05</f>
        <v>0.50594019602013462</v>
      </c>
      <c r="D29" s="9">
        <f>(100/$D$5)*D15</f>
        <v>0.9129704866830155</v>
      </c>
      <c r="J29" s="6"/>
      <c r="K29" s="6"/>
      <c r="L29" s="6"/>
      <c r="N29" s="6"/>
      <c r="O29" s="6"/>
      <c r="P29" s="6"/>
    </row>
    <row r="30" spans="1:17" s="5" customFormat="1" ht="18.75" x14ac:dyDescent="0.3">
      <c r="A30" s="1" t="s">
        <v>3</v>
      </c>
      <c r="B30" s="9">
        <f>(100/$B$5)*B16</f>
        <v>5.9853379060320453</v>
      </c>
      <c r="C30" s="9">
        <f>(100/$C$5)*C16</f>
        <v>8.6029777893830612</v>
      </c>
      <c r="D30" s="9">
        <f>(100/$D$5)*D16</f>
        <v>3.5147224967363324</v>
      </c>
      <c r="J30" s="6"/>
      <c r="K30" s="6"/>
      <c r="L30" s="6"/>
      <c r="N30" s="6"/>
      <c r="O30" s="6"/>
      <c r="P30" s="6"/>
    </row>
    <row r="31" spans="1:17" s="5" customFormat="1" ht="11.25" customHeight="1" x14ac:dyDescent="0.5">
      <c r="A31" s="8"/>
      <c r="B31" s="8" t="s">
        <v>2</v>
      </c>
      <c r="C31" s="8" t="s">
        <v>2</v>
      </c>
      <c r="D31" s="8" t="s">
        <v>2</v>
      </c>
      <c r="J31" s="6"/>
      <c r="K31" s="6"/>
      <c r="L31" s="6"/>
      <c r="N31" s="6"/>
      <c r="O31" s="6"/>
      <c r="P31" s="6"/>
    </row>
    <row r="32" spans="1:17" s="5" customFormat="1" ht="6.75" customHeight="1" x14ac:dyDescent="0.5">
      <c r="B32" s="7"/>
      <c r="C32" s="7"/>
      <c r="D32" s="7"/>
      <c r="J32" s="6"/>
      <c r="K32" s="6"/>
      <c r="L32" s="6"/>
    </row>
    <row r="33" spans="1:17" ht="18.75" x14ac:dyDescent="0.3">
      <c r="A33" s="4" t="s">
        <v>1</v>
      </c>
    </row>
    <row r="34" spans="1:17" ht="18" customHeight="1" x14ac:dyDescent="0.3">
      <c r="A34" s="3" t="s">
        <v>0</v>
      </c>
      <c r="N34" s="2"/>
      <c r="O34" s="2"/>
      <c r="P34" s="2"/>
    </row>
    <row r="35" spans="1:17" ht="24" customHeight="1" x14ac:dyDescent="0.3">
      <c r="A35" s="3"/>
      <c r="N35" s="2"/>
      <c r="O35" s="2"/>
      <c r="P35" s="2"/>
    </row>
    <row r="36" spans="1:17" ht="24" customHeight="1" x14ac:dyDescent="0.3">
      <c r="N36" s="2"/>
      <c r="O36" s="2"/>
      <c r="P36" s="2"/>
      <c r="Q36" s="2"/>
    </row>
    <row r="37" spans="1:17" ht="24" customHeight="1" x14ac:dyDescent="0.3">
      <c r="N37" s="2"/>
      <c r="O37" s="2"/>
      <c r="P37" s="2"/>
      <c r="Q37" s="2"/>
    </row>
    <row r="38" spans="1:17" ht="24" customHeight="1" x14ac:dyDescent="0.3">
      <c r="N38" s="2"/>
      <c r="O38" s="2"/>
      <c r="P38" s="2"/>
    </row>
    <row r="39" spans="1:17" ht="24" customHeight="1" x14ac:dyDescent="0.3">
      <c r="N39" s="2"/>
      <c r="O39" s="2"/>
      <c r="P39" s="2"/>
    </row>
  </sheetData>
  <pageMargins left="1.1023622047244095" right="0.6692913385826772" top="0.86614173228346458" bottom="0.78740157480314965" header="0.51181102362204722" footer="0.51181102362204722"/>
  <pageSetup paperSize="9" scale="94" firstPageNumber="7" orientation="portrait" useFirstPageNumber="1" r:id="rId1"/>
  <headerFooter alignWithMargins="0">
    <oddHeader>&amp;C&amp;"TH SarabunPSK,Regular"18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2026-02-04T17:16:02Z</dcterms:created>
  <dcterms:modified xsi:type="dcterms:W3CDTF">2026-02-04T17:17:04Z</dcterms:modified>
</cp:coreProperties>
</file>