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/>
  <mc:AlternateContent xmlns:mc="http://schemas.openxmlformats.org/markup-compatibility/2006">
    <mc:Choice Requires="x15">
      <x15ac:absPath xmlns:x15ac="http://schemas.microsoft.com/office/spreadsheetml/2010/11/ac" url="D:\367 สรง\"/>
    </mc:Choice>
  </mc:AlternateContent>
  <xr:revisionPtr revIDLastSave="0" documentId="8_{F97B5A1C-ED97-43C1-9962-0CD34BB6C925}" xr6:coauthVersionLast="47" xr6:coauthVersionMax="47" xr10:uidLastSave="{00000000-0000-0000-0000-000000000000}"/>
  <bookViews>
    <workbookView xWindow="-120" yWindow="-120" windowWidth="29040" windowHeight="15720" xr2:uid="{29B614A2-F23A-4E54-95B9-BEA6F793F230}"/>
  </bookViews>
  <sheets>
    <sheet name="ตารางที่7" sheetId="1" r:id="rId1"/>
  </sheets>
  <definedNames>
    <definedName name="_xlnm.Print_Area" localSheetId="0">ตารางที่7!$A$1:$D$40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6" i="1" l="1"/>
  <c r="C36" i="1"/>
  <c r="B36" i="1"/>
  <c r="D35" i="1"/>
  <c r="C35" i="1"/>
  <c r="B35" i="1"/>
  <c r="D34" i="1"/>
  <c r="C34" i="1"/>
  <c r="B34" i="1"/>
  <c r="D33" i="1"/>
  <c r="C33" i="1"/>
  <c r="B33" i="1"/>
  <c r="D32" i="1"/>
  <c r="C32" i="1"/>
  <c r="B32" i="1"/>
  <c r="D31" i="1"/>
  <c r="C31" i="1"/>
  <c r="B31" i="1"/>
  <c r="D29" i="1"/>
  <c r="C29" i="1"/>
  <c r="B29" i="1"/>
  <c r="D28" i="1"/>
  <c r="C28" i="1"/>
  <c r="B28" i="1"/>
  <c r="D26" i="1"/>
  <c r="C26" i="1"/>
  <c r="B26" i="1"/>
  <c r="D25" i="1"/>
  <c r="C25" i="1"/>
  <c r="B25" i="1"/>
  <c r="D24" i="1"/>
  <c r="C24" i="1"/>
  <c r="B24" i="1"/>
  <c r="D23" i="1"/>
  <c r="C23" i="1"/>
  <c r="B23" i="1"/>
  <c r="D14" i="1"/>
  <c r="C14" i="1"/>
  <c r="B14" i="1"/>
  <c r="D10" i="1"/>
  <c r="D27" i="1" s="1"/>
  <c r="C10" i="1"/>
  <c r="C27" i="1" s="1"/>
  <c r="B10" i="1"/>
  <c r="B27" i="1" s="1"/>
</calcChain>
</file>

<file path=xl/sharedStrings.xml><?xml version="1.0" encoding="utf-8"?>
<sst xmlns="http://schemas.openxmlformats.org/spreadsheetml/2006/main" count="46" uniqueCount="26">
  <si>
    <t>ตารางที่ 7  จำนวนและร้อยละของผู้มีงานทำ  จำแนกตามระดับการศึกษาที่สำเร็จและเพศ</t>
  </si>
  <si>
    <t>ระดับการศึกษาที่สำเร็จ</t>
  </si>
  <si>
    <t xml:space="preserve">                        รวม</t>
  </si>
  <si>
    <t xml:space="preserve">                       ชาย</t>
  </si>
  <si>
    <t xml:space="preserve">                       หญิง</t>
  </si>
  <si>
    <t xml:space="preserve"> </t>
  </si>
  <si>
    <t xml:space="preserve">                     จำนวน</t>
  </si>
  <si>
    <t>ยอดรวม</t>
  </si>
  <si>
    <t>1.  ไม่มีการศึกษา</t>
  </si>
  <si>
    <t>2.  ต่ำกว่าประถมศึกษา</t>
  </si>
  <si>
    <t>3.  ประถมศึกษา</t>
  </si>
  <si>
    <t>4.  มัธยมศึกษาตอนต้น</t>
  </si>
  <si>
    <t>5.  มัธยมศึกษาตอนปลาย</t>
  </si>
  <si>
    <t xml:space="preserve">     5.1  สายสามัญ</t>
  </si>
  <si>
    <t xml:space="preserve">     5.2  สายอาชีวศึกษา</t>
  </si>
  <si>
    <t xml:space="preserve">     5.3  สายวิชาการศึกษา</t>
  </si>
  <si>
    <t>n.a.</t>
  </si>
  <si>
    <t>6.  มหาวิทยาลัย</t>
  </si>
  <si>
    <t xml:space="preserve">     6.1  สายวิชาการ</t>
  </si>
  <si>
    <t xml:space="preserve">     6.2  สายวิชาชีพ</t>
  </si>
  <si>
    <t xml:space="preserve">     6.3  สายวิชาการศึกษา</t>
  </si>
  <si>
    <t>7.  อื่นๆ</t>
  </si>
  <si>
    <t>8.  ไม่ทราบ</t>
  </si>
  <si>
    <t xml:space="preserve">                     ร้อยละ</t>
  </si>
  <si>
    <t>หมายเหตุ ในตารางสถิติ ผลรวมของแต่ละจำนวนอาจไม่เท่ากับยอดรวม เนื่องจากแต่ละจำนวนได้มีการปัดเศษเป็นจำนวนเต็ม โดยอิสระจากกัน</t>
  </si>
  <si>
    <t xml:space="preserve">              "n.a." ไม่มีข้อมูล/สำรวจไม่พบ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</si>
</sst>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87" formatCode="_-* #,##0_-;\-* #,##0_-;_-* &quot;-&quot;??_-;_-@_-"/>
    <numFmt numFmtId="188" formatCode="0.0"/>
  </numFmts>
  <fonts count="10" x14ac:knownFonts="1">
    <font>
      <sz val="14"/>
      <name val="Cordia New"/>
      <charset val="222"/>
    </font>
    <font>
      <sz val="14"/>
      <name val="Cordia New"/>
      <family val="2"/>
    </font>
    <font>
      <b/>
      <sz val="16"/>
      <name val="TH SarabunPSK"/>
      <family val="2"/>
    </font>
    <font>
      <b/>
      <sz val="14"/>
      <name val="TH SarabunPSK"/>
      <family val="2"/>
    </font>
    <font>
      <sz val="16"/>
      <name val="TH SarabunPSK"/>
      <family val="2"/>
    </font>
    <font>
      <sz val="14"/>
      <name val="TH SarabunPSK"/>
      <family val="2"/>
    </font>
    <font>
      <sz val="14"/>
      <color indexed="8"/>
      <name val="TH SarabunPSK"/>
      <family val="2"/>
    </font>
    <font>
      <b/>
      <sz val="14"/>
      <color theme="1"/>
      <name val="TH SarabunPSK"/>
      <family val="2"/>
    </font>
    <font>
      <sz val="14"/>
      <color theme="1"/>
      <name val="TH SarabunPSK"/>
      <family val="2"/>
    </font>
    <font>
      <sz val="12"/>
      <name val="TH SarabunPSK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1" fillId="0" borderId="0"/>
  </cellStyleXfs>
  <cellXfs count="33">
    <xf numFmtId="0" fontId="0" fillId="0" borderId="0" xfId="0"/>
    <xf numFmtId="0" fontId="2" fillId="0" borderId="0" xfId="2" applyFont="1"/>
    <xf numFmtId="0" fontId="3" fillId="0" borderId="0" xfId="2" applyFont="1"/>
    <xf numFmtId="0" fontId="4" fillId="0" borderId="0" xfId="2" applyFont="1"/>
    <xf numFmtId="0" fontId="3" fillId="0" borderId="1" xfId="2" applyFont="1" applyBorder="1" applyAlignment="1">
      <alignment horizontal="center" vertical="center"/>
    </xf>
    <xf numFmtId="0" fontId="3" fillId="0" borderId="1" xfId="2" applyFont="1" applyBorder="1" applyAlignment="1">
      <alignment horizontal="right" vertical="center"/>
    </xf>
    <xf numFmtId="0" fontId="3" fillId="0" borderId="2" xfId="2" applyFont="1" applyBorder="1" applyAlignment="1">
      <alignment horizontal="center"/>
    </xf>
    <xf numFmtId="0" fontId="3" fillId="0" borderId="0" xfId="2" applyFont="1" applyAlignment="1">
      <alignment horizontal="center"/>
    </xf>
    <xf numFmtId="187" fontId="3" fillId="0" borderId="0" xfId="1" applyNumberFormat="1" applyFont="1"/>
    <xf numFmtId="0" fontId="3" fillId="0" borderId="0" xfId="2" applyFont="1" applyAlignment="1">
      <alignment vertical="center"/>
    </xf>
    <xf numFmtId="3" fontId="3" fillId="0" borderId="0" xfId="0" applyNumberFormat="1" applyFont="1" applyAlignment="1">
      <alignment horizontal="right"/>
    </xf>
    <xf numFmtId="3" fontId="5" fillId="0" borderId="0" xfId="0" applyNumberFormat="1" applyFont="1" applyAlignment="1">
      <alignment horizontal="right"/>
    </xf>
    <xf numFmtId="43" fontId="3" fillId="0" borderId="0" xfId="2" applyNumberFormat="1" applyFont="1" applyAlignment="1">
      <alignment vertical="center"/>
    </xf>
    <xf numFmtId="3" fontId="3" fillId="0" borderId="0" xfId="2" applyNumberFormat="1" applyFont="1" applyAlignment="1">
      <alignment vertical="center"/>
    </xf>
    <xf numFmtId="0" fontId="6" fillId="0" borderId="0" xfId="2" applyFont="1"/>
    <xf numFmtId="187" fontId="5" fillId="0" borderId="0" xfId="1" applyNumberFormat="1" applyFont="1"/>
    <xf numFmtId="0" fontId="5" fillId="0" borderId="0" xfId="2" applyFont="1" applyAlignment="1">
      <alignment vertical="center"/>
    </xf>
    <xf numFmtId="0" fontId="5" fillId="0" borderId="0" xfId="2" applyFont="1"/>
    <xf numFmtId="0" fontId="5" fillId="0" borderId="0" xfId="2" applyFont="1" applyAlignment="1">
      <alignment horizontal="left"/>
    </xf>
    <xf numFmtId="3" fontId="5" fillId="0" borderId="0" xfId="2" applyNumberFormat="1" applyFont="1" applyAlignment="1">
      <alignment horizontal="left"/>
    </xf>
    <xf numFmtId="3" fontId="5" fillId="0" borderId="0" xfId="2" applyNumberFormat="1" applyFont="1"/>
    <xf numFmtId="187" fontId="5" fillId="0" borderId="0" xfId="2" applyNumberFormat="1" applyFont="1"/>
    <xf numFmtId="187" fontId="5" fillId="0" borderId="0" xfId="1" applyNumberFormat="1" applyFont="1" applyAlignment="1">
      <alignment horizontal="right"/>
    </xf>
    <xf numFmtId="3" fontId="5" fillId="0" borderId="0" xfId="2" applyNumberFormat="1" applyFont="1" applyAlignment="1">
      <alignment horizontal="right"/>
    </xf>
    <xf numFmtId="0" fontId="3" fillId="0" borderId="0" xfId="2" applyFont="1" applyAlignment="1">
      <alignment horizontal="center"/>
    </xf>
    <xf numFmtId="188" fontId="7" fillId="0" borderId="0" xfId="2" applyNumberFormat="1" applyFont="1" applyAlignment="1">
      <alignment horizontal="right"/>
    </xf>
    <xf numFmtId="188" fontId="5" fillId="0" borderId="0" xfId="2" applyNumberFormat="1" applyFont="1"/>
    <xf numFmtId="188" fontId="8" fillId="0" borderId="0" xfId="2" applyNumberFormat="1" applyFont="1" applyAlignment="1">
      <alignment horizontal="right"/>
    </xf>
    <xf numFmtId="0" fontId="5" fillId="0" borderId="3" xfId="2" applyFont="1" applyBorder="1" applyAlignment="1">
      <alignment horizontal="left"/>
    </xf>
    <xf numFmtId="188" fontId="8" fillId="0" borderId="3" xfId="2" applyNumberFormat="1" applyFont="1" applyBorder="1" applyAlignment="1">
      <alignment horizontal="right"/>
    </xf>
    <xf numFmtId="188" fontId="8" fillId="0" borderId="0" xfId="2" quotePrefix="1" applyNumberFormat="1" applyFont="1" applyAlignment="1">
      <alignment horizontal="right"/>
    </xf>
    <xf numFmtId="0" fontId="9" fillId="0" borderId="0" xfId="2" applyFont="1"/>
    <xf numFmtId="188" fontId="4" fillId="0" borderId="0" xfId="2" applyNumberFormat="1" applyFont="1"/>
  </cellXfs>
  <cellStyles count="3">
    <cellStyle name="Comma" xfId="1" builtinId="3"/>
    <cellStyle name="Normal" xfId="0" builtinId="0"/>
    <cellStyle name="Normal 2" xfId="2" xr:uid="{261BD1CF-314E-4DB3-A4E1-EC1A29CB5E3D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4AEF33-CCEB-4AE3-9BA4-25AD4EE0F790}">
  <sheetPr>
    <tabColor rgb="FFFFFF00"/>
  </sheetPr>
  <dimension ref="A1:Q42"/>
  <sheetViews>
    <sheetView tabSelected="1" zoomScale="80" zoomScaleNormal="80" zoomScaleSheetLayoutView="87" workbookViewId="0">
      <selection activeCell="J10" sqref="J10"/>
    </sheetView>
  </sheetViews>
  <sheetFormatPr defaultRowHeight="21" x14ac:dyDescent="0.35"/>
  <cols>
    <col min="1" max="1" width="40" style="1" customWidth="1"/>
    <col min="2" max="2" width="19.7109375" style="3" customWidth="1"/>
    <col min="3" max="3" width="18.85546875" style="3" customWidth="1"/>
    <col min="4" max="4" width="19.7109375" style="3" customWidth="1"/>
    <col min="5" max="5" width="9.5703125" style="3" customWidth="1"/>
    <col min="6" max="16384" width="9.140625" style="3"/>
  </cols>
  <sheetData>
    <row r="1" spans="1:12" s="1" customFormat="1" ht="26.25" customHeight="1" x14ac:dyDescent="0.35">
      <c r="A1" s="1" t="s">
        <v>0</v>
      </c>
      <c r="B1" s="2"/>
      <c r="C1" s="2"/>
      <c r="D1" s="2"/>
    </row>
    <row r="2" spans="1:12" ht="16.5" customHeight="1" x14ac:dyDescent="0.35">
      <c r="B2" s="1"/>
      <c r="C2" s="1"/>
      <c r="D2" s="1"/>
      <c r="E2" s="1"/>
    </row>
    <row r="3" spans="1:12" s="2" customFormat="1" ht="24" customHeight="1" x14ac:dyDescent="0.3">
      <c r="A3" s="4" t="s">
        <v>1</v>
      </c>
      <c r="B3" s="5" t="s">
        <v>2</v>
      </c>
      <c r="C3" s="5" t="s">
        <v>3</v>
      </c>
      <c r="D3" s="5" t="s">
        <v>4</v>
      </c>
    </row>
    <row r="4" spans="1:12" s="2" customFormat="1" ht="24" customHeight="1" x14ac:dyDescent="0.3">
      <c r="A4" s="2" t="s">
        <v>5</v>
      </c>
      <c r="B4" s="6" t="s">
        <v>6</v>
      </c>
      <c r="C4" s="6"/>
      <c r="D4" s="6"/>
    </row>
    <row r="5" spans="1:12" s="9" customFormat="1" ht="21" customHeight="1" x14ac:dyDescent="0.3">
      <c r="A5" s="7" t="s">
        <v>7</v>
      </c>
      <c r="B5" s="8">
        <v>521001.85</v>
      </c>
      <c r="C5" s="8">
        <v>276261.34000000003</v>
      </c>
      <c r="D5" s="8">
        <v>244740.51</v>
      </c>
      <c r="F5" s="10"/>
      <c r="G5" s="11"/>
      <c r="H5" s="11"/>
      <c r="I5" s="12"/>
      <c r="J5" s="13"/>
      <c r="K5" s="13"/>
      <c r="L5" s="13"/>
    </row>
    <row r="6" spans="1:12" s="16" customFormat="1" ht="21" customHeight="1" x14ac:dyDescent="0.3">
      <c r="A6" s="14" t="s">
        <v>8</v>
      </c>
      <c r="B6" s="15">
        <v>5524.6</v>
      </c>
      <c r="C6" s="15">
        <v>2005.41</v>
      </c>
      <c r="D6" s="15">
        <v>3519.19</v>
      </c>
      <c r="F6" s="10"/>
      <c r="G6" s="11"/>
      <c r="H6" s="11"/>
      <c r="I6" s="12"/>
      <c r="J6" s="13"/>
      <c r="K6" s="13"/>
      <c r="L6" s="13"/>
    </row>
    <row r="7" spans="1:12" s="16" customFormat="1" ht="21" customHeight="1" x14ac:dyDescent="0.3">
      <c r="A7" s="17" t="s">
        <v>9</v>
      </c>
      <c r="B7" s="15">
        <v>47589.79</v>
      </c>
      <c r="C7" s="15">
        <v>21364.51</v>
      </c>
      <c r="D7" s="15">
        <v>26225.27</v>
      </c>
      <c r="F7" s="10"/>
      <c r="G7" s="11"/>
      <c r="H7" s="11"/>
      <c r="I7" s="12"/>
      <c r="J7" s="13"/>
      <c r="K7" s="13"/>
      <c r="L7" s="13"/>
    </row>
    <row r="8" spans="1:12" s="16" customFormat="1" ht="21" customHeight="1" x14ac:dyDescent="0.3">
      <c r="A8" s="18" t="s">
        <v>10</v>
      </c>
      <c r="B8" s="15">
        <v>66616.05</v>
      </c>
      <c r="C8" s="15">
        <v>40983.53</v>
      </c>
      <c r="D8" s="15">
        <v>25632.52</v>
      </c>
      <c r="F8" s="10"/>
      <c r="G8" s="11"/>
      <c r="H8" s="11"/>
      <c r="I8" s="12"/>
      <c r="J8" s="13"/>
      <c r="K8" s="13"/>
      <c r="L8" s="13"/>
    </row>
    <row r="9" spans="1:12" s="16" customFormat="1" ht="21" customHeight="1" x14ac:dyDescent="0.3">
      <c r="A9" s="19" t="s">
        <v>11</v>
      </c>
      <c r="B9" s="15">
        <v>97140.63</v>
      </c>
      <c r="C9" s="15">
        <v>52382.03</v>
      </c>
      <c r="D9" s="15">
        <v>44758.6</v>
      </c>
      <c r="F9" s="10"/>
      <c r="G9" s="11"/>
      <c r="H9" s="11"/>
      <c r="I9" s="12"/>
      <c r="J9" s="13"/>
      <c r="K9" s="13"/>
      <c r="L9" s="13"/>
    </row>
    <row r="10" spans="1:12" s="17" customFormat="1" ht="21" customHeight="1" x14ac:dyDescent="0.3">
      <c r="A10" s="20" t="s">
        <v>12</v>
      </c>
      <c r="B10" s="21">
        <f>SUM(B11:B12)</f>
        <v>123259.25</v>
      </c>
      <c r="C10" s="21">
        <f t="shared" ref="C10:D10" si="0">SUM(C11:C12)</f>
        <v>61922.36</v>
      </c>
      <c r="D10" s="21">
        <f t="shared" si="0"/>
        <v>61336.88</v>
      </c>
      <c r="F10" s="20"/>
      <c r="G10" s="20"/>
      <c r="H10" s="20"/>
      <c r="I10" s="12"/>
      <c r="J10" s="13"/>
      <c r="K10" s="13"/>
      <c r="L10" s="13"/>
    </row>
    <row r="11" spans="1:12" s="17" customFormat="1" ht="21" customHeight="1" x14ac:dyDescent="0.3">
      <c r="A11" s="19" t="s">
        <v>13</v>
      </c>
      <c r="B11" s="15">
        <v>89432.72</v>
      </c>
      <c r="C11" s="15">
        <v>43182.51</v>
      </c>
      <c r="D11" s="15">
        <v>46250.2</v>
      </c>
      <c r="F11" s="10"/>
      <c r="G11" s="11"/>
      <c r="H11" s="11"/>
      <c r="I11" s="12"/>
      <c r="J11" s="13"/>
      <c r="K11" s="13"/>
      <c r="L11" s="13"/>
    </row>
    <row r="12" spans="1:12" s="17" customFormat="1" ht="21" customHeight="1" x14ac:dyDescent="0.3">
      <c r="A12" s="19" t="s">
        <v>14</v>
      </c>
      <c r="B12" s="15">
        <v>33826.53</v>
      </c>
      <c r="C12" s="15">
        <v>18739.849999999999</v>
      </c>
      <c r="D12" s="15">
        <v>15086.68</v>
      </c>
      <c r="F12" s="10"/>
      <c r="G12" s="11"/>
      <c r="H12" s="11"/>
      <c r="I12" s="12"/>
      <c r="J12" s="13"/>
      <c r="K12" s="13"/>
      <c r="L12" s="13"/>
    </row>
    <row r="13" spans="1:12" s="17" customFormat="1" ht="21" customHeight="1" x14ac:dyDescent="0.3">
      <c r="A13" s="19" t="s">
        <v>15</v>
      </c>
      <c r="B13" s="22" t="s">
        <v>16</v>
      </c>
      <c r="C13" s="22" t="s">
        <v>16</v>
      </c>
      <c r="D13" s="22" t="s">
        <v>16</v>
      </c>
      <c r="F13" s="10"/>
      <c r="G13" s="11"/>
      <c r="H13" s="11"/>
      <c r="I13" s="12"/>
      <c r="J13" s="13"/>
      <c r="K13" s="13"/>
      <c r="L13" s="13"/>
    </row>
    <row r="14" spans="1:12" s="17" customFormat="1" ht="21" customHeight="1" x14ac:dyDescent="0.3">
      <c r="A14" s="20" t="s">
        <v>17</v>
      </c>
      <c r="B14" s="21">
        <f>SUM(B15:B17)</f>
        <v>159848.27000000002</v>
      </c>
      <c r="C14" s="21">
        <f t="shared" ref="C14:D14" si="1">SUM(C15:C17)</f>
        <v>81748.94</v>
      </c>
      <c r="D14" s="21">
        <f t="shared" si="1"/>
        <v>78099.329999999987</v>
      </c>
      <c r="F14" s="20"/>
      <c r="G14" s="20"/>
      <c r="H14" s="20"/>
      <c r="I14" s="12"/>
      <c r="J14" s="13"/>
      <c r="K14" s="13"/>
      <c r="L14" s="13"/>
    </row>
    <row r="15" spans="1:12" s="16" customFormat="1" ht="21" customHeight="1" x14ac:dyDescent="0.3">
      <c r="A15" s="19" t="s">
        <v>18</v>
      </c>
      <c r="B15" s="22">
        <v>84103.69</v>
      </c>
      <c r="C15" s="22">
        <v>36381.99</v>
      </c>
      <c r="D15" s="22">
        <v>47721.7</v>
      </c>
      <c r="F15" s="10"/>
      <c r="G15" s="11"/>
      <c r="H15" s="11"/>
      <c r="I15" s="12"/>
      <c r="J15" s="13"/>
      <c r="K15" s="13"/>
      <c r="L15" s="13"/>
    </row>
    <row r="16" spans="1:12" s="16" customFormat="1" ht="20.25" customHeight="1" x14ac:dyDescent="0.3">
      <c r="A16" s="19" t="s">
        <v>19</v>
      </c>
      <c r="B16" s="15">
        <v>65414.47</v>
      </c>
      <c r="C16" s="15">
        <v>41465.74</v>
      </c>
      <c r="D16" s="15">
        <v>23948.73</v>
      </c>
      <c r="F16" s="10"/>
      <c r="G16" s="11"/>
      <c r="H16" s="11"/>
      <c r="I16" s="12"/>
      <c r="J16" s="13"/>
      <c r="K16" s="13"/>
      <c r="L16" s="13"/>
    </row>
    <row r="17" spans="1:16" s="16" customFormat="1" ht="21" customHeight="1" x14ac:dyDescent="0.3">
      <c r="A17" s="19" t="s">
        <v>20</v>
      </c>
      <c r="B17" s="15">
        <v>10330.11</v>
      </c>
      <c r="C17" s="15">
        <v>3901.21</v>
      </c>
      <c r="D17" s="15">
        <v>6428.9</v>
      </c>
      <c r="F17" s="10"/>
      <c r="G17" s="11"/>
      <c r="H17" s="11"/>
      <c r="I17" s="12"/>
      <c r="J17" s="13"/>
      <c r="K17" s="13"/>
      <c r="L17" s="13"/>
    </row>
    <row r="18" spans="1:16" s="16" customFormat="1" ht="21" customHeight="1" x14ac:dyDescent="0.3">
      <c r="A18" s="18" t="s">
        <v>21</v>
      </c>
      <c r="B18" s="15">
        <v>3143.19</v>
      </c>
      <c r="C18" s="15">
        <v>1942.44</v>
      </c>
      <c r="D18" s="15">
        <v>1200.74</v>
      </c>
      <c r="F18" s="10"/>
      <c r="G18" s="11"/>
      <c r="H18" s="11"/>
      <c r="I18" s="12"/>
      <c r="J18" s="13"/>
      <c r="K18" s="13"/>
      <c r="L18" s="13"/>
    </row>
    <row r="19" spans="1:16" s="16" customFormat="1" ht="21" customHeight="1" x14ac:dyDescent="0.3">
      <c r="A19" s="18" t="s">
        <v>22</v>
      </c>
      <c r="B19" s="15">
        <v>17880.080000000002</v>
      </c>
      <c r="C19" s="15">
        <v>13912.12</v>
      </c>
      <c r="D19" s="15">
        <v>3967.97</v>
      </c>
      <c r="F19" s="10"/>
      <c r="G19" s="11"/>
      <c r="H19" s="11"/>
      <c r="I19" s="12"/>
      <c r="J19" s="13"/>
      <c r="K19" s="13"/>
      <c r="L19" s="13"/>
    </row>
    <row r="20" spans="1:16" s="16" customFormat="1" ht="12" customHeight="1" x14ac:dyDescent="0.3">
      <c r="A20" s="18"/>
      <c r="B20" s="23"/>
      <c r="C20" s="23"/>
      <c r="D20" s="23"/>
    </row>
    <row r="21" spans="1:16" s="17" customFormat="1" ht="21" customHeight="1" x14ac:dyDescent="0.3">
      <c r="A21" s="2"/>
      <c r="B21" s="24" t="s">
        <v>23</v>
      </c>
      <c r="C21" s="24"/>
      <c r="D21" s="24"/>
    </row>
    <row r="22" spans="1:16" s="17" customFormat="1" ht="21" customHeight="1" x14ac:dyDescent="0.3">
      <c r="A22" s="7" t="s">
        <v>7</v>
      </c>
      <c r="B22" s="25">
        <v>100</v>
      </c>
      <c r="C22" s="25">
        <v>100</v>
      </c>
      <c r="D22" s="25">
        <v>100</v>
      </c>
      <c r="N22" s="26"/>
      <c r="O22" s="26"/>
      <c r="P22" s="26"/>
    </row>
    <row r="23" spans="1:16" s="17" customFormat="1" ht="21" customHeight="1" x14ac:dyDescent="0.3">
      <c r="A23" s="14" t="s">
        <v>8</v>
      </c>
      <c r="B23" s="27">
        <f>(100/$B$5)*B6</f>
        <v>1.0603801118940366</v>
      </c>
      <c r="C23" s="27">
        <f>(100/$C$5)*C6</f>
        <v>0.72591047303252787</v>
      </c>
      <c r="D23" s="27">
        <f>(100/$D$5)*D6</f>
        <v>1.437927051798658</v>
      </c>
      <c r="J23" s="26"/>
      <c r="K23" s="26"/>
      <c r="L23" s="26"/>
      <c r="N23" s="26"/>
      <c r="O23" s="26"/>
      <c r="P23" s="26"/>
    </row>
    <row r="24" spans="1:16" s="17" customFormat="1" ht="21" customHeight="1" x14ac:dyDescent="0.3">
      <c r="A24" s="17" t="s">
        <v>9</v>
      </c>
      <c r="B24" s="27">
        <f t="shared" ref="B24:B36" si="2">(100/$B$5)*B7</f>
        <v>9.1342842640577953</v>
      </c>
      <c r="C24" s="27">
        <f t="shared" ref="C24:C35" si="3">(100/$C$5)*C7</f>
        <v>7.733441819981036</v>
      </c>
      <c r="D24" s="27">
        <f t="shared" ref="D24:D36" si="4">(100/$D$5)*D7</f>
        <v>10.715541125578271</v>
      </c>
      <c r="J24" s="26"/>
      <c r="K24" s="26"/>
      <c r="L24" s="26"/>
      <c r="N24" s="26"/>
      <c r="O24" s="26"/>
      <c r="P24" s="26"/>
    </row>
    <row r="25" spans="1:16" s="17" customFormat="1" ht="21" customHeight="1" x14ac:dyDescent="0.3">
      <c r="A25" s="18" t="s">
        <v>10</v>
      </c>
      <c r="B25" s="27">
        <f t="shared" si="2"/>
        <v>12.786144617336772</v>
      </c>
      <c r="C25" s="27">
        <f t="shared" si="3"/>
        <v>14.835057992551544</v>
      </c>
      <c r="D25" s="27">
        <f t="shared" si="4"/>
        <v>10.473345830651411</v>
      </c>
      <c r="J25" s="26"/>
      <c r="K25" s="26"/>
      <c r="L25" s="26"/>
      <c r="N25" s="26"/>
      <c r="O25" s="26"/>
      <c r="P25" s="26"/>
    </row>
    <row r="26" spans="1:16" s="17" customFormat="1" ht="21" customHeight="1" x14ac:dyDescent="0.3">
      <c r="A26" s="19" t="s">
        <v>11</v>
      </c>
      <c r="B26" s="27">
        <f t="shared" si="2"/>
        <v>18.644968343202621</v>
      </c>
      <c r="C26" s="27">
        <f t="shared" si="3"/>
        <v>18.961042467976156</v>
      </c>
      <c r="D26" s="27">
        <f t="shared" si="4"/>
        <v>18.288186128238433</v>
      </c>
      <c r="J26" s="26"/>
      <c r="K26" s="26"/>
      <c r="L26" s="26"/>
      <c r="N26" s="26"/>
      <c r="O26" s="26"/>
      <c r="P26" s="26"/>
    </row>
    <row r="27" spans="1:16" s="17" customFormat="1" ht="21" customHeight="1" x14ac:dyDescent="0.3">
      <c r="A27" s="20" t="s">
        <v>12</v>
      </c>
      <c r="B27" s="27">
        <f t="shared" si="2"/>
        <v>23.658121367515299</v>
      </c>
      <c r="C27" s="27">
        <f t="shared" si="3"/>
        <v>22.414413830034995</v>
      </c>
      <c r="D27" s="27">
        <f t="shared" si="4"/>
        <v>25.062005468567502</v>
      </c>
      <c r="J27" s="26"/>
      <c r="K27" s="26"/>
      <c r="L27" s="26"/>
      <c r="N27" s="26"/>
      <c r="O27" s="26"/>
      <c r="P27" s="26"/>
    </row>
    <row r="28" spans="1:16" s="17" customFormat="1" ht="21" customHeight="1" x14ac:dyDescent="0.3">
      <c r="A28" s="19" t="s">
        <v>13</v>
      </c>
      <c r="B28" s="27">
        <f t="shared" si="2"/>
        <v>17.165528298987805</v>
      </c>
      <c r="C28" s="27">
        <f t="shared" si="3"/>
        <v>15.631036177555643</v>
      </c>
      <c r="D28" s="27">
        <f t="shared" si="4"/>
        <v>18.897647961916888</v>
      </c>
      <c r="J28" s="26"/>
      <c r="K28" s="26"/>
      <c r="L28" s="26"/>
      <c r="N28" s="26"/>
      <c r="O28" s="26"/>
      <c r="P28" s="26"/>
    </row>
    <row r="29" spans="1:16" s="17" customFormat="1" ht="21" customHeight="1" x14ac:dyDescent="0.3">
      <c r="A29" s="19" t="s">
        <v>14</v>
      </c>
      <c r="B29" s="27">
        <f t="shared" si="2"/>
        <v>6.4925930685274915</v>
      </c>
      <c r="C29" s="27">
        <f t="shared" si="3"/>
        <v>6.7833776524793512</v>
      </c>
      <c r="D29" s="27">
        <f t="shared" si="4"/>
        <v>6.1643575066506155</v>
      </c>
      <c r="J29" s="26"/>
      <c r="K29" s="26"/>
      <c r="L29" s="26"/>
      <c r="N29" s="26"/>
      <c r="O29" s="26"/>
      <c r="P29" s="26"/>
    </row>
    <row r="30" spans="1:16" s="17" customFormat="1" ht="21" customHeight="1" x14ac:dyDescent="0.3">
      <c r="A30" s="19" t="s">
        <v>15</v>
      </c>
      <c r="B30" s="27" t="s">
        <v>16</v>
      </c>
      <c r="C30" s="27" t="s">
        <v>16</v>
      </c>
      <c r="D30" s="27" t="s">
        <v>16</v>
      </c>
      <c r="J30" s="26"/>
      <c r="K30" s="26"/>
      <c r="L30" s="26"/>
      <c r="N30" s="26"/>
      <c r="O30" s="26"/>
      <c r="P30" s="26"/>
    </row>
    <row r="31" spans="1:16" s="17" customFormat="1" ht="21" customHeight="1" x14ac:dyDescent="0.3">
      <c r="A31" s="20" t="s">
        <v>17</v>
      </c>
      <c r="B31" s="27">
        <f t="shared" si="2"/>
        <v>30.680940960190455</v>
      </c>
      <c r="C31" s="27">
        <f t="shared" si="3"/>
        <v>29.591161760092817</v>
      </c>
      <c r="D31" s="27">
        <f t="shared" si="4"/>
        <v>31.911075939165112</v>
      </c>
      <c r="J31" s="26"/>
      <c r="K31" s="26"/>
      <c r="L31" s="26"/>
      <c r="N31" s="26"/>
      <c r="O31" s="26"/>
      <c r="P31" s="26"/>
    </row>
    <row r="32" spans="1:16" s="17" customFormat="1" ht="21" customHeight="1" x14ac:dyDescent="0.3">
      <c r="A32" s="19" t="s">
        <v>18</v>
      </c>
      <c r="B32" s="27">
        <f t="shared" si="2"/>
        <v>16.142685481826984</v>
      </c>
      <c r="C32" s="27">
        <f t="shared" si="3"/>
        <v>13.16941052989897</v>
      </c>
      <c r="D32" s="27">
        <f t="shared" si="4"/>
        <v>19.498897015455267</v>
      </c>
      <c r="J32" s="26"/>
      <c r="K32" s="26"/>
      <c r="L32" s="26"/>
      <c r="N32" s="26"/>
      <c r="O32" s="26"/>
      <c r="P32" s="26"/>
    </row>
    <row r="33" spans="1:17" s="17" customFormat="1" ht="21" customHeight="1" x14ac:dyDescent="0.3">
      <c r="A33" s="19" t="s">
        <v>19</v>
      </c>
      <c r="B33" s="27">
        <f t="shared" si="2"/>
        <v>12.55551587772673</v>
      </c>
      <c r="C33" s="27">
        <f t="shared" si="3"/>
        <v>15.009606483484079</v>
      </c>
      <c r="D33" s="27">
        <f t="shared" si="4"/>
        <v>9.7853559265689203</v>
      </c>
      <c r="J33" s="26"/>
      <c r="K33" s="26"/>
      <c r="L33" s="26"/>
      <c r="N33" s="26"/>
      <c r="O33" s="26"/>
      <c r="P33" s="26"/>
    </row>
    <row r="34" spans="1:17" s="17" customFormat="1" ht="21" customHeight="1" x14ac:dyDescent="0.3">
      <c r="A34" s="19" t="s">
        <v>20</v>
      </c>
      <c r="B34" s="27">
        <f t="shared" si="2"/>
        <v>1.982739600636735</v>
      </c>
      <c r="C34" s="27">
        <f t="shared" si="3"/>
        <v>1.4121447467097641</v>
      </c>
      <c r="D34" s="27">
        <f t="shared" si="4"/>
        <v>2.6268229971409309</v>
      </c>
      <c r="J34" s="26"/>
      <c r="K34" s="26"/>
      <c r="L34" s="26"/>
      <c r="N34" s="26"/>
      <c r="O34" s="26"/>
      <c r="P34" s="26"/>
    </row>
    <row r="35" spans="1:17" s="17" customFormat="1" ht="21" customHeight="1" x14ac:dyDescent="0.3">
      <c r="A35" s="18" t="s">
        <v>21</v>
      </c>
      <c r="B35" s="27">
        <f t="shared" si="2"/>
        <v>0.60329728195782806</v>
      </c>
      <c r="C35" s="27">
        <f t="shared" si="3"/>
        <v>0.70311683857031892</v>
      </c>
      <c r="D35" s="27">
        <f t="shared" si="4"/>
        <v>0.4906175933032092</v>
      </c>
      <c r="J35" s="26"/>
      <c r="K35" s="26"/>
      <c r="L35" s="26"/>
      <c r="N35" s="26"/>
      <c r="O35" s="26"/>
      <c r="P35" s="26"/>
    </row>
    <row r="36" spans="1:17" s="17" customFormat="1" ht="21" customHeight="1" x14ac:dyDescent="0.3">
      <c r="A36" s="28" t="s">
        <v>22</v>
      </c>
      <c r="B36" s="29">
        <f t="shared" si="2"/>
        <v>3.4318649732241839</v>
      </c>
      <c r="C36" s="29">
        <f>(100/$C$5)*C19+0.05</f>
        <v>5.0858548177606027</v>
      </c>
      <c r="D36" s="29">
        <f t="shared" si="4"/>
        <v>1.6212967767371245</v>
      </c>
      <c r="J36" s="26"/>
      <c r="K36" s="26"/>
      <c r="L36" s="26"/>
      <c r="N36" s="26"/>
      <c r="O36" s="26"/>
      <c r="P36" s="26"/>
    </row>
    <row r="37" spans="1:17" s="17" customFormat="1" ht="3.75" customHeight="1" x14ac:dyDescent="0.3">
      <c r="A37" s="18"/>
      <c r="B37" s="30"/>
      <c r="C37" s="30"/>
      <c r="D37" s="27"/>
      <c r="N37" s="26"/>
      <c r="O37" s="26"/>
      <c r="P37" s="26"/>
    </row>
    <row r="38" spans="1:17" s="17" customFormat="1" ht="18.75" customHeight="1" x14ac:dyDescent="0.3">
      <c r="A38" s="31" t="s">
        <v>24</v>
      </c>
    </row>
    <row r="39" spans="1:17" ht="18" customHeight="1" x14ac:dyDescent="0.35">
      <c r="A39" s="31" t="s">
        <v>25</v>
      </c>
      <c r="N39" s="32"/>
      <c r="O39" s="32"/>
      <c r="P39" s="32"/>
      <c r="Q39" s="32"/>
    </row>
    <row r="40" spans="1:17" x14ac:dyDescent="0.35">
      <c r="B40" s="32"/>
      <c r="C40" s="32"/>
      <c r="D40" s="32"/>
      <c r="N40" s="32"/>
      <c r="O40" s="32"/>
      <c r="P40" s="32"/>
      <c r="Q40" s="32"/>
    </row>
    <row r="41" spans="1:17" x14ac:dyDescent="0.35">
      <c r="N41" s="32"/>
      <c r="O41" s="32"/>
      <c r="P41" s="32"/>
    </row>
    <row r="42" spans="1:17" x14ac:dyDescent="0.35">
      <c r="N42" s="32"/>
      <c r="O42" s="32"/>
      <c r="P42" s="32"/>
    </row>
  </sheetData>
  <mergeCells count="2">
    <mergeCell ref="B4:D4"/>
    <mergeCell ref="B21:D21"/>
  </mergeCells>
  <pageMargins left="0.7" right="0.7" top="0.75" bottom="0.75" header="0.3" footer="0.3"/>
  <pageSetup paperSize="9" scale="96" orientation="portrait" r:id="rId1"/>
  <headerFooter>
    <oddHeader>&amp;C24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ตารางที่7</vt:lpstr>
      <vt:lpstr>ตารางที่7!Print_Area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วรัญญา ไชยชนะ สนง.สถิติ</dc:creator>
  <cp:lastModifiedBy>วรัญญา ไชยชนะ สนง.สถิติ</cp:lastModifiedBy>
  <dcterms:created xsi:type="dcterms:W3CDTF">2026-02-04T16:34:28Z</dcterms:created>
  <dcterms:modified xsi:type="dcterms:W3CDTF">2026-02-04T16:35:04Z</dcterms:modified>
</cp:coreProperties>
</file>