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7 สรง\"/>
    </mc:Choice>
  </mc:AlternateContent>
  <xr:revisionPtr revIDLastSave="0" documentId="13_ncr:1_{0AA04B2A-C2FE-4AF3-9D16-6BD6F04DFCDB}" xr6:coauthVersionLast="47" xr6:coauthVersionMax="47" xr10:uidLastSave="{00000000-0000-0000-0000-000000000000}"/>
  <bookViews>
    <workbookView xWindow="-120" yWindow="-120" windowWidth="29040" windowHeight="15720" xr2:uid="{141AC650-6F7B-47EA-BA59-9610D9E96DDE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14" i="1"/>
  <c r="C14" i="1"/>
  <c r="B14" i="1"/>
  <c r="B31" i="1" s="1"/>
  <c r="D10" i="1"/>
  <c r="D27" i="1" s="1"/>
  <c r="C10" i="1"/>
  <c r="C27" i="1" s="1"/>
  <c r="B10" i="1"/>
  <c r="C31" i="1" l="1"/>
  <c r="D31" i="1"/>
  <c r="B27" i="1"/>
</calcChain>
</file>

<file path=xl/sharedStrings.xml><?xml version="1.0" encoding="utf-8"?>
<sst xmlns="http://schemas.openxmlformats.org/spreadsheetml/2006/main" count="46" uniqueCount="26">
  <si>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</si>
  <si>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</si>
  <si>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 xml:space="preserve"> รวม</t>
  </si>
  <si>
    <t xml:space="preserve">                       ชาย</t>
  </si>
  <si>
    <t xml:space="preserve">                        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</si>
  <si>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</si>
  <si>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</si>
  <si>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</si>
  <si>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</si>
  <si>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</si>
  <si>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</si>
  <si>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</si>
  <si>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</si>
  <si>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</si>
  <si>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</si>
  <si>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</si>
  <si>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</si>
  <si>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</si>
  <si>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</si>
  <si>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</si>
  <si>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</si>
  <si>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</si>
  <si>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</si>
  <si>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</si>
  <si>
    <t xml:space="preserve">              "n.a." ไม่มีข้อมูล/สำรวจไม่พบ</t>
  </si>
  <si>
    <t xml:space="preserve">                 หลักสูตรที่ไม่ได้วุฒิการศึกษา เช่น หลักสูตรวิชาชีพระยะสั้น การศึกษาที่เทียบระดับไม่ได้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</si>
</sst>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3" fontId="2" fillId="0" borderId="0" xfId="2" applyNumberFormat="1" applyFont="1"/>
    <xf numFmtId="3" fontId="3" fillId="0" borderId="0" xfId="2" applyNumberFormat="1" applyFont="1"/>
    <xf numFmtId="3" fontId="4" fillId="0" borderId="0" xfId="2" applyNumberFormat="1" applyFont="1"/>
    <xf numFmtId="3" fontId="3" fillId="0" borderId="1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right"/>
    </xf>
    <xf numFmtId="0" fontId="3" fillId="0" borderId="2" xfId="2" applyFont="1" applyBorder="1"/>
    <xf numFmtId="3" fontId="3" fillId="0" borderId="0" xfId="2" applyNumberFormat="1" applyFont="1" applyAlignment="1">
      <alignment horizontal="center"/>
    </xf>
    <xf numFmtId="187" fontId="5" fillId="0" borderId="0" xfId="1" applyNumberFormat="1" applyFont="1"/>
    <xf numFmtId="3" fontId="3" fillId="0" borderId="0" xfId="2" applyNumberFormat="1" applyFont="1" applyAlignment="1">
      <alignment vertical="center"/>
    </xf>
    <xf numFmtId="3" fontId="7" fillId="0" borderId="0" xfId="2" applyNumberFormat="1" applyFont="1"/>
    <xf numFmtId="187" fontId="6" fillId="0" borderId="0" xfId="1" applyNumberFormat="1" applyFont="1"/>
    <xf numFmtId="3" fontId="8" fillId="0" borderId="0" xfId="2" applyNumberFormat="1" applyFont="1" applyAlignment="1">
      <alignment vertical="center"/>
    </xf>
    <xf numFmtId="3" fontId="8" fillId="0" borderId="0" xfId="2" applyNumberFormat="1" applyFont="1"/>
    <xf numFmtId="3" fontId="8" fillId="0" borderId="0" xfId="2" applyNumberFormat="1" applyFont="1" applyAlignment="1">
      <alignment horizontal="left"/>
    </xf>
    <xf numFmtId="187" fontId="8" fillId="0" borderId="0" xfId="1" applyNumberFormat="1" applyFont="1" applyFill="1"/>
    <xf numFmtId="187" fontId="6" fillId="0" borderId="0" xfId="1" applyNumberFormat="1" applyFont="1" applyFill="1"/>
    <xf numFmtId="188" fontId="8" fillId="0" borderId="0" xfId="2" applyNumberFormat="1" applyFont="1" applyAlignment="1">
      <alignment horizontal="left"/>
    </xf>
    <xf numFmtId="187" fontId="6" fillId="0" borderId="0" xfId="1" applyNumberFormat="1" applyFont="1" applyFill="1" applyAlignment="1">
      <alignment horizontal="right"/>
    </xf>
    <xf numFmtId="188" fontId="8" fillId="0" borderId="0" xfId="2" applyNumberFormat="1" applyFont="1"/>
    <xf numFmtId="187" fontId="6" fillId="0" borderId="0" xfId="1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3" fillId="0" borderId="0" xfId="2" applyFont="1"/>
    <xf numFmtId="188" fontId="3" fillId="0" borderId="0" xfId="2" applyNumberFormat="1" applyFont="1" applyAlignment="1">
      <alignment horizontal="center"/>
    </xf>
    <xf numFmtId="189" fontId="9" fillId="0" borderId="0" xfId="2" applyNumberFormat="1" applyFont="1" applyAlignment="1">
      <alignment horizontal="right"/>
    </xf>
    <xf numFmtId="188" fontId="7" fillId="0" borderId="0" xfId="2" applyNumberFormat="1" applyFont="1"/>
    <xf numFmtId="189" fontId="10" fillId="0" borderId="0" xfId="2" applyNumberFormat="1" applyFont="1" applyAlignment="1">
      <alignment horizontal="right"/>
    </xf>
    <xf numFmtId="188" fontId="8" fillId="0" borderId="3" xfId="2" applyNumberFormat="1" applyFont="1" applyBorder="1" applyAlignment="1">
      <alignment horizontal="left"/>
    </xf>
    <xf numFmtId="189" fontId="10" fillId="0" borderId="3" xfId="2" applyNumberFormat="1" applyFont="1" applyBorder="1" applyAlignment="1">
      <alignment horizontal="right"/>
    </xf>
    <xf numFmtId="189" fontId="10" fillId="0" borderId="0" xfId="2" quotePrefix="1" applyNumberFormat="1" applyFont="1" applyAlignment="1">
      <alignment horizontal="right"/>
    </xf>
    <xf numFmtId="0" fontId="11" fillId="0" borderId="0" xfId="2" applyFont="1"/>
  </cellXfs>
  <cellStyles count="3">
    <cellStyle name="Comma" xfId="1" builtinId="3"/>
    <cellStyle name="Normal" xfId="0" builtinId="0"/>
    <cellStyle name="Normal 2" xfId="2" xr:uid="{FACC55A9-3D0B-4F9F-9227-AC1D6EED2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500063</xdr:colOff>
      <xdr:row>38</xdr:row>
      <xdr:rowOff>154783</xdr:rowOff>
    </xdr:from>
    <xdr:to>
      <xdr:col>0</xdr:col>
      <xdr:colOff>642938</xdr:colOff>
      <xdr:row>39</xdr:row>
      <xdr:rowOff>89535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BA53B5EA-8B8C-44B7-9B4E-902C9CBD8268}"/>
            </a:ext>
          </a:extLst>
        </xdr:cNvPr>
        <xdr:cNvSpPr txBox="1">
          <a:spLocks noChangeArrowheads="1"/>
        </xdr:cNvSpPr>
      </xdr:nvSpPr>
      <xdr:spPr bwMode="auto">
        <a:xfrm>
          <a:off x="500063" y="9889333"/>
          <a:ext cx="142875" cy="19192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398463</xdr:colOff>
      <xdr:row>33</xdr:row>
      <xdr:rowOff>242888</xdr:rowOff>
    </xdr:from>
    <xdr:to>
      <xdr:col>0</xdr:col>
      <xdr:colOff>541338</xdr:colOff>
      <xdr:row>34</xdr:row>
      <xdr:rowOff>176053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1524AAAA-BACD-4280-9AE3-4624CAD8AC85}"/>
            </a:ext>
          </a:extLst>
        </xdr:cNvPr>
        <xdr:cNvSpPr txBox="1">
          <a:spLocks noChangeArrowheads="1"/>
        </xdr:cNvSpPr>
      </xdr:nvSpPr>
      <xdr:spPr bwMode="auto">
        <a:xfrm>
          <a:off x="398463" y="8872538"/>
          <a:ext cx="142875" cy="1998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442913</xdr:colOff>
      <xdr:row>16</xdr:row>
      <xdr:rowOff>242888</xdr:rowOff>
    </xdr:from>
    <xdr:to>
      <xdr:col>0</xdr:col>
      <xdr:colOff>585788</xdr:colOff>
      <xdr:row>17</xdr:row>
      <xdr:rowOff>176053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392E85AD-DA5B-4D8D-95DD-0DB340455F32}"/>
            </a:ext>
          </a:extLst>
        </xdr:cNvPr>
        <xdr:cNvSpPr txBox="1">
          <a:spLocks noChangeArrowheads="1"/>
        </xdr:cNvSpPr>
      </xdr:nvSpPr>
      <xdr:spPr bwMode="auto">
        <a:xfrm>
          <a:off x="442913" y="4519613"/>
          <a:ext cx="142875" cy="1998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64D1-E21B-411C-BD43-2D54443FCA7C}">
  <sheetPr>
    <tabColor rgb="FFFFFF00"/>
  </sheetPr>
  <dimension ref="A1:E42"/>
  <sheetViews>
    <sheetView tabSelected="1" zoomScale="80" zoomScaleNormal="80" zoomScaleSheetLayoutView="80" workbookViewId="0">
      <selection activeCell="T11" sqref="T11"/>
    </sheetView>
  </sheetViews>
  <sheetFormatPr defaultRowHeight="21" x14ac:dyDescent="0.35"/>
  <cols>
    <col min="1" max="1" width="43.28515625" style="1" customWidth="1"/>
    <col min="2" max="3" width="19.7109375" style="3" customWidth="1"/>
    <col min="4" max="4" width="18.5703125" style="3" bestFit="1" customWidth="1"/>
    <col min="5" max="16384" width="9.140625" style="3"/>
  </cols>
  <sheetData>
    <row r="1" spans="1:5" s="1" customFormat="1" ht="26.25" customHeight="1" x14ac:dyDescent="0.35">
      <c r="A1" s="1" t="s">
        <v>0</v>
      </c>
      <c r="B1" s="2"/>
      <c r="C1" s="2"/>
      <c r="D1" s="2"/>
    </row>
    <row r="2" spans="1:5" ht="14.25" customHeight="1" x14ac:dyDescent="0.35">
      <c r="B2" s="1"/>
      <c r="C2" s="1"/>
      <c r="D2" s="1"/>
      <c r="E2" s="1"/>
    </row>
    <row r="3" spans="1:5" s="2" customFormat="1" ht="24" customHeight="1" x14ac:dyDescent="0.3">
      <c r="A3" s="4" t="s">
        <v>1</v>
      </c>
      <c r="B3" s="5" t="s">
        <v>2</v>
      </c>
      <c r="C3" s="5" t="s">
        <v>3</v>
      </c>
      <c r="D3" s="5" t="s">
        <v>4</v>
      </c>
    </row>
    <row r="4" spans="1:5" s="2" customFormat="1" ht="20.25" customHeight="1" x14ac:dyDescent="0.3">
      <c r="C4" s="6" t="s">
        <v>5</v>
      </c>
      <c r="D4" s="7"/>
    </row>
    <row r="5" spans="1:5" s="10" customFormat="1" ht="21" customHeight="1" x14ac:dyDescent="0.3">
      <c r="A5" s="8" t="s">
        <v>6</v>
      </c>
      <c r="B5" s="9">
        <v>793976</v>
      </c>
      <c r="C5" s="9">
        <v>385318</v>
      </c>
      <c r="D5" s="9">
        <v>408658</v>
      </c>
    </row>
    <row r="6" spans="1:5" s="13" customFormat="1" ht="21" customHeight="1" x14ac:dyDescent="0.3">
      <c r="A6" s="11" t="s">
        <v>7</v>
      </c>
      <c r="B6" s="12">
        <v>14937.61</v>
      </c>
      <c r="C6" s="12">
        <v>4188.1099999999997</v>
      </c>
      <c r="D6" s="12">
        <v>10749.5</v>
      </c>
    </row>
    <row r="7" spans="1:5" s="13" customFormat="1" ht="21" customHeight="1" x14ac:dyDescent="0.3">
      <c r="A7" s="14" t="s">
        <v>8</v>
      </c>
      <c r="B7" s="12">
        <v>128521.11</v>
      </c>
      <c r="C7" s="12">
        <v>43678.04</v>
      </c>
      <c r="D7" s="12">
        <v>84843.07</v>
      </c>
    </row>
    <row r="8" spans="1:5" s="13" customFormat="1" ht="21" customHeight="1" x14ac:dyDescent="0.3">
      <c r="A8" s="15" t="s">
        <v>9</v>
      </c>
      <c r="B8" s="12">
        <v>104477.74</v>
      </c>
      <c r="C8" s="12">
        <v>55941.32</v>
      </c>
      <c r="D8" s="12">
        <v>48536.42</v>
      </c>
    </row>
    <row r="9" spans="1:5" s="13" customFormat="1" ht="21" customHeight="1" x14ac:dyDescent="0.3">
      <c r="A9" s="15" t="s">
        <v>10</v>
      </c>
      <c r="B9" s="12">
        <v>151062.74</v>
      </c>
      <c r="C9" s="12">
        <v>80659.199999999997</v>
      </c>
      <c r="D9" s="12">
        <v>70403.53</v>
      </c>
    </row>
    <row r="10" spans="1:5" s="14" customFormat="1" ht="21" customHeight="1" x14ac:dyDescent="0.3">
      <c r="A10" s="14" t="s">
        <v>11</v>
      </c>
      <c r="B10" s="14">
        <f>SUM(B11:B12)</f>
        <v>172111.95</v>
      </c>
      <c r="C10" s="14">
        <f t="shared" ref="C10" si="0">SUM(C11:C12)</f>
        <v>82817.11</v>
      </c>
      <c r="D10" s="14">
        <f>SUM(D11:D12)</f>
        <v>89294.83</v>
      </c>
    </row>
    <row r="11" spans="1:5" s="14" customFormat="1" ht="21" customHeight="1" x14ac:dyDescent="0.3">
      <c r="A11" s="15" t="s">
        <v>12</v>
      </c>
      <c r="B11" s="16">
        <v>125568.79</v>
      </c>
      <c r="C11" s="16">
        <v>56632.38</v>
      </c>
      <c r="D11" s="16">
        <v>68936.41</v>
      </c>
    </row>
    <row r="12" spans="1:5" s="14" customFormat="1" ht="21" customHeight="1" x14ac:dyDescent="0.3">
      <c r="A12" s="15" t="s">
        <v>13</v>
      </c>
      <c r="B12" s="17">
        <v>46543.16</v>
      </c>
      <c r="C12" s="17">
        <v>26184.73</v>
      </c>
      <c r="D12" s="17">
        <v>20358.419999999998</v>
      </c>
    </row>
    <row r="13" spans="1:5" s="20" customFormat="1" ht="21" customHeight="1" x14ac:dyDescent="0.3">
      <c r="A13" s="18" t="s">
        <v>14</v>
      </c>
      <c r="B13" s="19" t="s">
        <v>15</v>
      </c>
      <c r="C13" s="19" t="s">
        <v>15</v>
      </c>
      <c r="D13" s="19" t="s">
        <v>15</v>
      </c>
    </row>
    <row r="14" spans="1:5" s="14" customFormat="1" ht="21" customHeight="1" x14ac:dyDescent="0.3">
      <c r="A14" s="14" t="s">
        <v>16</v>
      </c>
      <c r="B14" s="14">
        <f>SUM(B15:B17)</f>
        <v>201841.57</v>
      </c>
      <c r="C14" s="14">
        <f t="shared" ref="C14:D14" si="1">SUM(C15:C17)</f>
        <v>102179.67</v>
      </c>
      <c r="D14" s="14">
        <f t="shared" si="1"/>
        <v>99661.91</v>
      </c>
    </row>
    <row r="15" spans="1:5" s="13" customFormat="1" ht="21" customHeight="1" x14ac:dyDescent="0.3">
      <c r="A15" s="15" t="s">
        <v>17</v>
      </c>
      <c r="B15" s="19">
        <v>104114.88</v>
      </c>
      <c r="C15" s="17">
        <v>46973.25</v>
      </c>
      <c r="D15" s="19">
        <v>57141.64</v>
      </c>
    </row>
    <row r="16" spans="1:5" s="13" customFormat="1" ht="21" customHeight="1" x14ac:dyDescent="0.3">
      <c r="A16" s="15" t="s">
        <v>18</v>
      </c>
      <c r="B16" s="16">
        <v>78497.91</v>
      </c>
      <c r="C16" s="17">
        <v>47538.66</v>
      </c>
      <c r="D16" s="16">
        <v>30959.25</v>
      </c>
    </row>
    <row r="17" spans="1:4" s="13" customFormat="1" ht="21" customHeight="1" x14ac:dyDescent="0.3">
      <c r="A17" s="15" t="s">
        <v>19</v>
      </c>
      <c r="B17" s="21">
        <v>19228.78</v>
      </c>
      <c r="C17" s="17">
        <v>7667.76</v>
      </c>
      <c r="D17" s="21">
        <v>11561.02</v>
      </c>
    </row>
    <row r="18" spans="1:4" s="13" customFormat="1" ht="21" customHeight="1" x14ac:dyDescent="0.3">
      <c r="A18" s="15" t="s">
        <v>20</v>
      </c>
      <c r="B18" s="21">
        <v>3143.19</v>
      </c>
      <c r="C18" s="21">
        <v>1942.44</v>
      </c>
      <c r="D18" s="21">
        <v>1200.74</v>
      </c>
    </row>
    <row r="19" spans="1:4" s="13" customFormat="1" ht="21" customHeight="1" x14ac:dyDescent="0.3">
      <c r="A19" s="15" t="s">
        <v>21</v>
      </c>
      <c r="B19" s="21">
        <v>17880.080000000002</v>
      </c>
      <c r="C19" s="21">
        <v>13912.12</v>
      </c>
      <c r="D19" s="21">
        <v>3967.97</v>
      </c>
    </row>
    <row r="20" spans="1:4" s="13" customFormat="1" ht="12" customHeight="1" x14ac:dyDescent="0.3">
      <c r="A20" s="15"/>
      <c r="B20" s="22"/>
      <c r="C20" s="22"/>
      <c r="D20" s="22"/>
    </row>
    <row r="21" spans="1:4" s="14" customFormat="1" ht="18" customHeight="1" x14ac:dyDescent="0.3">
      <c r="A21" s="2"/>
      <c r="B21" s="2"/>
      <c r="C21" s="23" t="s">
        <v>22</v>
      </c>
      <c r="D21" s="24"/>
    </row>
    <row r="22" spans="1:4" s="14" customFormat="1" ht="18.75" customHeight="1" x14ac:dyDescent="0.3">
      <c r="A22" s="25" t="s">
        <v>6</v>
      </c>
      <c r="B22" s="26">
        <v>100</v>
      </c>
      <c r="C22" s="26">
        <v>100</v>
      </c>
      <c r="D22" s="26">
        <v>100</v>
      </c>
    </row>
    <row r="23" spans="1:4" s="14" customFormat="1" ht="21" customHeight="1" x14ac:dyDescent="0.3">
      <c r="A23" s="27" t="s">
        <v>7</v>
      </c>
      <c r="B23" s="28">
        <f>(100/$B$5)*B6</f>
        <v>1.8813679506685341</v>
      </c>
      <c r="C23" s="28">
        <f t="shared" ref="C23:C36" si="2">(100/$C$5)*C6</f>
        <v>1.0869230090470727</v>
      </c>
      <c r="D23" s="28">
        <f>(100/$D$5)*D6</f>
        <v>2.6304391447126938</v>
      </c>
    </row>
    <row r="24" spans="1:4" s="14" customFormat="1" ht="21" customHeight="1" x14ac:dyDescent="0.3">
      <c r="A24" s="20" t="s">
        <v>8</v>
      </c>
      <c r="B24" s="28">
        <f t="shared" ref="B24:B35" si="3">(100/$B$5)*B7</f>
        <v>16.187027063790342</v>
      </c>
      <c r="C24" s="28">
        <f>(100/$C$5)*C7+0.05</f>
        <v>11.385582557783442</v>
      </c>
      <c r="D24" s="28">
        <f>(100/$D$5)*D7-0.05</f>
        <v>20.71138727248702</v>
      </c>
    </row>
    <row r="25" spans="1:4" s="14" customFormat="1" ht="21" customHeight="1" x14ac:dyDescent="0.3">
      <c r="A25" s="18" t="s">
        <v>9</v>
      </c>
      <c r="B25" s="28">
        <f t="shared" si="3"/>
        <v>13.158803288764396</v>
      </c>
      <c r="C25" s="28">
        <f t="shared" si="2"/>
        <v>14.518221313304853</v>
      </c>
      <c r="D25" s="28">
        <f t="shared" ref="D25:D36" si="4">(100/$D$5)*D8</f>
        <v>11.87702675586921</v>
      </c>
    </row>
    <row r="26" spans="1:4" s="14" customFormat="1" ht="21" customHeight="1" x14ac:dyDescent="0.3">
      <c r="A26" s="15" t="s">
        <v>10</v>
      </c>
      <c r="B26" s="28">
        <f t="shared" si="3"/>
        <v>19.026109101534555</v>
      </c>
      <c r="C26" s="28">
        <f t="shared" si="2"/>
        <v>20.933151319170136</v>
      </c>
      <c r="D26" s="28">
        <f t="shared" si="4"/>
        <v>17.227982812033535</v>
      </c>
    </row>
    <row r="27" spans="1:4" s="14" customFormat="1" ht="21" customHeight="1" x14ac:dyDescent="0.3">
      <c r="A27" s="14" t="s">
        <v>11</v>
      </c>
      <c r="B27" s="28">
        <f t="shared" si="3"/>
        <v>21.677223241004768</v>
      </c>
      <c r="C27" s="28">
        <f t="shared" si="2"/>
        <v>21.493184849916172</v>
      </c>
      <c r="D27" s="28">
        <f t="shared" si="4"/>
        <v>21.850748058278562</v>
      </c>
    </row>
    <row r="28" spans="1:4" s="14" customFormat="1" ht="21" customHeight="1" x14ac:dyDescent="0.3">
      <c r="A28" s="15" t="s">
        <v>12</v>
      </c>
      <c r="B28" s="28">
        <f t="shared" si="3"/>
        <v>15.815187108930244</v>
      </c>
      <c r="C28" s="28">
        <f t="shared" si="2"/>
        <v>14.697569280438493</v>
      </c>
      <c r="D28" s="28">
        <f t="shared" si="4"/>
        <v>16.868973567139271</v>
      </c>
    </row>
    <row r="29" spans="1:4" s="14" customFormat="1" ht="21" customHeight="1" x14ac:dyDescent="0.3">
      <c r="A29" s="15" t="s">
        <v>13</v>
      </c>
      <c r="B29" s="28">
        <f t="shared" si="3"/>
        <v>5.8620361320745218</v>
      </c>
      <c r="C29" s="28">
        <f t="shared" si="2"/>
        <v>6.7956155694776772</v>
      </c>
      <c r="D29" s="28">
        <f t="shared" si="4"/>
        <v>4.9817744911392898</v>
      </c>
    </row>
    <row r="30" spans="1:4" s="14" customFormat="1" ht="21" customHeight="1" x14ac:dyDescent="0.3">
      <c r="A30" s="15" t="s">
        <v>14</v>
      </c>
      <c r="B30" s="28" t="s">
        <v>15</v>
      </c>
      <c r="C30" s="28" t="s">
        <v>15</v>
      </c>
      <c r="D30" s="28" t="s">
        <v>15</v>
      </c>
    </row>
    <row r="31" spans="1:4" s="14" customFormat="1" ht="21" customHeight="1" x14ac:dyDescent="0.3">
      <c r="A31" s="14" t="s">
        <v>16</v>
      </c>
      <c r="B31" s="28">
        <f t="shared" si="3"/>
        <v>25.421621056555868</v>
      </c>
      <c r="C31" s="28">
        <f t="shared" si="2"/>
        <v>26.51827062322549</v>
      </c>
      <c r="D31" s="28">
        <f t="shared" si="4"/>
        <v>24.387607730669657</v>
      </c>
    </row>
    <row r="32" spans="1:4" s="14" customFormat="1" ht="21" customHeight="1" x14ac:dyDescent="0.3">
      <c r="A32" s="18" t="s">
        <v>17</v>
      </c>
      <c r="B32" s="28">
        <f t="shared" si="3"/>
        <v>13.113101655465657</v>
      </c>
      <c r="C32" s="28">
        <f t="shared" si="2"/>
        <v>12.190774892426514</v>
      </c>
      <c r="D32" s="28">
        <f t="shared" si="4"/>
        <v>13.982753304719349</v>
      </c>
    </row>
    <row r="33" spans="1:4" s="14" customFormat="1" ht="21" customHeight="1" x14ac:dyDescent="0.3">
      <c r="A33" s="18" t="s">
        <v>18</v>
      </c>
      <c r="B33" s="28">
        <f t="shared" si="3"/>
        <v>9.8866854917528997</v>
      </c>
      <c r="C33" s="28">
        <f t="shared" si="2"/>
        <v>12.337513430465226</v>
      </c>
      <c r="D33" s="28">
        <f t="shared" si="4"/>
        <v>7.5758335821151181</v>
      </c>
    </row>
    <row r="34" spans="1:4" s="14" customFormat="1" ht="21" customHeight="1" x14ac:dyDescent="0.3">
      <c r="A34" s="18" t="s">
        <v>19</v>
      </c>
      <c r="B34" s="28">
        <f t="shared" si="3"/>
        <v>2.4218339093373098</v>
      </c>
      <c r="C34" s="28">
        <f t="shared" si="2"/>
        <v>1.9899823003337502</v>
      </c>
      <c r="D34" s="28">
        <f t="shared" si="4"/>
        <v>2.8290208438351874</v>
      </c>
    </row>
    <row r="35" spans="1:4" s="14" customFormat="1" ht="21" customHeight="1" x14ac:dyDescent="0.3">
      <c r="A35" s="18" t="s">
        <v>20</v>
      </c>
      <c r="B35" s="28">
        <f t="shared" si="3"/>
        <v>0.39587972432416096</v>
      </c>
      <c r="C35" s="28">
        <f t="shared" si="2"/>
        <v>0.50411348548471646</v>
      </c>
      <c r="D35" s="28">
        <f t="shared" si="4"/>
        <v>0.29382515453019398</v>
      </c>
    </row>
    <row r="36" spans="1:4" s="14" customFormat="1" ht="21" customHeight="1" x14ac:dyDescent="0.3">
      <c r="A36" s="29" t="s">
        <v>21</v>
      </c>
      <c r="B36" s="30">
        <f>(100/$B$5)*B19-0.05</f>
        <v>2.2019673138734679</v>
      </c>
      <c r="C36" s="30">
        <f t="shared" si="2"/>
        <v>3.6105554373270907</v>
      </c>
      <c r="D36" s="30">
        <f t="shared" si="4"/>
        <v>0.97097573031728235</v>
      </c>
    </row>
    <row r="37" spans="1:4" s="14" customFormat="1" ht="3.75" customHeight="1" x14ac:dyDescent="0.3">
      <c r="A37" s="18"/>
      <c r="B37" s="31"/>
      <c r="C37" s="28"/>
      <c r="D37" s="28">
        <f>(100/$D$5)*D20</f>
        <v>0</v>
      </c>
    </row>
    <row r="38" spans="1:4" ht="20.25" customHeight="1" x14ac:dyDescent="0.35">
      <c r="A38" s="32" t="s">
        <v>23</v>
      </c>
    </row>
    <row r="39" spans="1:4" ht="20.25" customHeight="1" x14ac:dyDescent="0.35">
      <c r="A39" s="32" t="s">
        <v>24</v>
      </c>
    </row>
    <row r="40" spans="1:4" ht="15.75" customHeight="1" x14ac:dyDescent="0.35">
      <c r="A40" s="32" t="s">
        <v>25</v>
      </c>
    </row>
    <row r="41" spans="1:4" ht="19.5" customHeight="1" x14ac:dyDescent="0.35">
      <c r="A41" s="32"/>
    </row>
    <row r="42" spans="1:4" ht="26.25" customHeight="1" x14ac:dyDescent="0.35"/>
  </sheetData>
  <pageMargins left="0.7" right="0.7" top="0.75" bottom="0.75" header="0.3" footer="0.3"/>
  <pageSetup paperSize="9" scale="94" orientation="portrait" r:id="rId1"/>
  <headerFooter>
    <oddHeader>&amp;C19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2026-02-04T16:25:15Z</dcterms:created>
  <dcterms:modified xsi:type="dcterms:W3CDTF">2026-02-04T16:25:59Z</dcterms:modified>
</cp:coreProperties>
</file>