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467 สรง\"/>
    </mc:Choice>
  </mc:AlternateContent>
  <xr:revisionPtr revIDLastSave="0" documentId="8_{9CC278B2-6857-4D71-8EB3-6732D8FAA8AA}" xr6:coauthVersionLast="47" xr6:coauthVersionMax="47" xr10:uidLastSave="{00000000-0000-0000-0000-000000000000}"/>
  <bookViews>
    <workbookView xWindow="-120" yWindow="-120" windowWidth="29040" windowHeight="15720" xr2:uid="{E9149494-6AD7-4D3C-BD4A-DA77E2648EEE}"/>
  </bookViews>
  <sheets>
    <sheet name="ตารางที่4" sheetId="1" r:id="rId1"/>
  </sheets>
  <definedNames>
    <definedName name="_xlnm.Print_Area" localSheetId="0">ตารางที่4!$A$1:$D$56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1" l="1"/>
  <c r="C30" i="1"/>
  <c r="D30" i="1"/>
  <c r="B31" i="1"/>
  <c r="D31" i="1"/>
  <c r="B32" i="1"/>
  <c r="C32" i="1"/>
  <c r="D32" i="1"/>
  <c r="B33" i="1"/>
  <c r="C33" i="1"/>
  <c r="D33" i="1"/>
  <c r="C34" i="1"/>
  <c r="B35" i="1"/>
  <c r="C35" i="1"/>
  <c r="D35" i="1"/>
  <c r="B36" i="1"/>
  <c r="C36" i="1"/>
  <c r="B37" i="1"/>
  <c r="C37" i="1"/>
  <c r="D37" i="1"/>
  <c r="B38" i="1"/>
  <c r="D38" i="1"/>
  <c r="B39" i="1"/>
  <c r="C39" i="1"/>
  <c r="B40" i="1"/>
  <c r="C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  <c r="B49" i="1"/>
  <c r="D49" i="1"/>
  <c r="E83" i="1"/>
</calcChain>
</file>

<file path=xl/sharedStrings.xml><?xml version="1.0" encoding="utf-8"?>
<sst xmlns="http://schemas.openxmlformats.org/spreadsheetml/2006/main" count="71" uniqueCount="34">
  <si>
    <t xml:space="preserve">              "n.a." ไม่มีข้อมูล/สำรวจไม่พบ</t>
  </si>
  <si>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</si>
  <si>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n.a.</t>
  </si>
  <si>
    <t>22. ไม่ทราบ</t>
  </si>
  <si>
    <t>21. กิจกรรมขององค์การระหว่างประเทศและภาคีสมาชิก</t>
  </si>
  <si>
    <t>20. กิจกรรมการจ้างงานในครัวเรือนส่วนบุคคล กิจกรรมการผลิตสินค้าและบริการที่ทำขึ้นเองเพื่อใช้ในครัวเรือน</t>
  </si>
  <si>
    <t>19. กิจกรรมบริการด้านอื่นๆ</t>
  </si>
  <si>
    <t>18. ศิลปะ ความบันเทิง และนันทนาการ</t>
  </si>
  <si>
    <t>17. กิจกรรมด้านสุขภาพและงานสังคมสงเคราะห์</t>
  </si>
  <si>
    <t>16. การศึกษา</t>
  </si>
  <si>
    <t>15. การบริหารราชการ การป้องกันประเทศ และการประกันสังคมภาคบังคับ</t>
  </si>
  <si>
    <t>14. กิจกรรมการบริหารและการบริการสนับสนุน</t>
  </si>
  <si>
    <t>13. กิจกรรมทางวิชาชีพ วิทยาศาสตร์ และเทคนิค</t>
  </si>
  <si>
    <t xml:space="preserve">12. กิจการอสังหาริมทรัพย์ </t>
  </si>
  <si>
    <t>11. กิจกรรมทางการเงินและการประกันภัย</t>
  </si>
  <si>
    <t>10. ข้อมูลข่าวสารและการสื่อสาร</t>
  </si>
  <si>
    <t>9. ที่พักแรมและบริการด้านอาหาร</t>
  </si>
  <si>
    <t>8. การขนส่งและสถานที่เก็บสินค้า</t>
  </si>
  <si>
    <t>7. การขายส่งและการขายปลีก การซ่อมยานยนต์ และจักรยานยนต์</t>
  </si>
  <si>
    <t>6. การก่อสร้าง</t>
  </si>
  <si>
    <t>5. การจัดหาน้ำ การจัดการ และการบำบัดน้ำเสีย  ของเสีย และสิ่งปฏิกูล</t>
  </si>
  <si>
    <t>4. ไฟฟ้า ก๊าซ ไอน้ำ และระบบปรับอากาศ</t>
  </si>
  <si>
    <t>3. การผลิต</t>
  </si>
  <si>
    <t>2. การทำเหมืองแร่และเหมืองหิน</t>
  </si>
  <si>
    <t xml:space="preserve">1. เกษตรกรรม การป่าไม้ และการประมง </t>
  </si>
  <si>
    <t>ยอดรวม</t>
  </si>
  <si>
    <t>ร้อยละ</t>
  </si>
  <si>
    <t xml:space="preserve">12. กิจกรรมอสังหาริมทรัพย์ </t>
  </si>
  <si>
    <t xml:space="preserve">                 จำนวน</t>
  </si>
  <si>
    <t xml:space="preserve">                 หญิง</t>
  </si>
  <si>
    <t xml:space="preserve">                  ชาย</t>
  </si>
  <si>
    <t xml:space="preserve">                  รวม</t>
  </si>
  <si>
    <t>อุตสาหกรรม</t>
  </si>
  <si>
    <t>ตารางที่  4  จำนวนและร้อยละของผู้มีงานทำ จำแนกตามอุตสาหกรรมและเพศ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</si>
</sst>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1"/>
      <name val="TH SarabunPSK"/>
      <family val="2"/>
    </font>
    <font>
      <sz val="12"/>
      <color theme="1"/>
      <name val="TH SarabunPSK"/>
      <family val="2"/>
    </font>
    <font>
      <sz val="12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3"/>
      <color theme="1"/>
      <name val="TH SarabunPSK"/>
      <family val="2"/>
    </font>
    <font>
      <sz val="14"/>
      <color rgb="FFFF0000"/>
      <name val="TH SarabunPSK"/>
      <family val="2"/>
    </font>
    <font>
      <b/>
      <sz val="12"/>
      <name val="TH SarabunPSK"/>
      <family val="2"/>
    </font>
    <font>
      <b/>
      <sz val="12"/>
      <color rgb="FFFF0000"/>
      <name val="TH SarabunPSK"/>
      <family val="2"/>
    </font>
    <font>
      <b/>
      <sz val="12"/>
      <color theme="1"/>
      <name val="TH SarabunPSK"/>
      <family val="2"/>
    </font>
    <font>
      <b/>
      <sz val="1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2" applyFont="1"/>
    <xf numFmtId="187" fontId="2" fillId="0" borderId="0" xfId="2" applyNumberFormat="1" applyFont="1"/>
    <xf numFmtId="187" fontId="3" fillId="0" borderId="1" xfId="2" applyNumberFormat="1" applyFont="1" applyBorder="1" applyAlignment="1">
      <alignment horizontal="right"/>
    </xf>
    <xf numFmtId="187" fontId="3" fillId="0" borderId="0" xfId="2" applyNumberFormat="1" applyFont="1" applyAlignment="1">
      <alignment horizontal="right"/>
    </xf>
    <xf numFmtId="0" fontId="4" fillId="0" borderId="0" xfId="2" applyFont="1"/>
    <xf numFmtId="0" fontId="5" fillId="0" borderId="0" xfId="3" applyFont="1" applyAlignment="1">
      <alignment vertical="center"/>
    </xf>
    <xf numFmtId="0" fontId="6" fillId="0" borderId="0" xfId="2" applyFont="1"/>
    <xf numFmtId="188" fontId="7" fillId="0" borderId="0" xfId="4" applyNumberFormat="1" applyFont="1" applyBorder="1" applyAlignment="1">
      <alignment horizontal="right"/>
    </xf>
    <xf numFmtId="187" fontId="8" fillId="0" borderId="0" xfId="2" applyNumberFormat="1" applyFont="1" applyAlignment="1">
      <alignment horizontal="right"/>
    </xf>
    <xf numFmtId="188" fontId="8" fillId="0" borderId="0" xfId="4" applyNumberFormat="1" applyFont="1" applyBorder="1" applyAlignment="1">
      <alignment horizontal="right"/>
    </xf>
    <xf numFmtId="187" fontId="9" fillId="0" borderId="0" xfId="2" applyNumberFormat="1" applyFont="1" applyAlignment="1">
      <alignment horizontal="right"/>
    </xf>
    <xf numFmtId="0" fontId="4" fillId="0" borderId="0" xfId="2" applyFont="1" applyAlignment="1">
      <alignment vertical="center"/>
    </xf>
    <xf numFmtId="0" fontId="10" fillId="0" borderId="0" xfId="2" applyFont="1"/>
    <xf numFmtId="0" fontId="4" fillId="0" borderId="1" xfId="2" applyFont="1" applyBorder="1"/>
    <xf numFmtId="188" fontId="8" fillId="0" borderId="0" xfId="1" applyNumberFormat="1" applyFont="1" applyAlignment="1">
      <alignment horizontal="right"/>
    </xf>
    <xf numFmtId="0" fontId="4" fillId="0" borderId="0" xfId="2" applyFont="1" applyAlignment="1">
      <alignment horizontal="left"/>
    </xf>
    <xf numFmtId="0" fontId="4" fillId="0" borderId="0" xfId="2" quotePrefix="1" applyFont="1" applyAlignment="1">
      <alignment horizontal="left"/>
    </xf>
    <xf numFmtId="0" fontId="11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187" fontId="13" fillId="0" borderId="0" xfId="2" applyNumberFormat="1" applyFont="1" applyAlignment="1">
      <alignment horizontal="right"/>
    </xf>
    <xf numFmtId="0" fontId="11" fillId="0" borderId="0" xfId="2" applyFont="1" applyAlignment="1">
      <alignment horizontal="center"/>
    </xf>
    <xf numFmtId="0" fontId="11" fillId="0" borderId="0" xfId="2" applyFont="1"/>
    <xf numFmtId="0" fontId="11" fillId="0" borderId="0" xfId="2" applyFont="1" applyAlignment="1">
      <alignment horizontal="right"/>
    </xf>
    <xf numFmtId="188" fontId="7" fillId="0" borderId="0" xfId="1" applyNumberFormat="1" applyFont="1" applyAlignment="1">
      <alignment horizontal="right"/>
    </xf>
    <xf numFmtId="0" fontId="2" fillId="0" borderId="0" xfId="2" applyFont="1" applyAlignment="1">
      <alignment vertical="center"/>
    </xf>
    <xf numFmtId="0" fontId="11" fillId="0" borderId="2" xfId="2" applyFont="1" applyBorder="1" applyAlignment="1">
      <alignment horizontal="left"/>
    </xf>
    <xf numFmtId="0" fontId="11" fillId="0" borderId="3" xfId="2" applyFont="1" applyBorder="1" applyAlignment="1">
      <alignment horizontal="center" vertical="center"/>
    </xf>
    <xf numFmtId="0" fontId="11" fillId="0" borderId="3" xfId="2" applyFont="1" applyBorder="1" applyAlignment="1">
      <alignment horizontal="right" vertical="center"/>
    </xf>
    <xf numFmtId="0" fontId="14" fillId="0" borderId="0" xfId="2" applyFont="1"/>
    <xf numFmtId="0" fontId="15" fillId="0" borderId="0" xfId="2" applyFont="1" applyAlignment="1">
      <alignment vertical="center"/>
    </xf>
  </cellXfs>
  <cellStyles count="5">
    <cellStyle name="Comma" xfId="1" builtinId="3"/>
    <cellStyle name="Normal" xfId="0" builtinId="0"/>
    <cellStyle name="Normal 2" xfId="2" xr:uid="{D4567A3F-7BFD-4FD6-BA74-675BCB0F06E5}"/>
    <cellStyle name="เครื่องหมายจุลภาค 2" xfId="4" xr:uid="{B62CD80D-B55E-4CB3-A920-338A62C08FBC}"/>
    <cellStyle name="ปกติ 2" xfId="3" xr:uid="{62086233-7A2C-48D2-BB68-F28965CC9C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DFC4E-3746-47D8-B669-2BDECE89EE1B}">
  <sheetPr>
    <tabColor rgb="FFFFFF00"/>
    <pageSetUpPr fitToPage="1"/>
  </sheetPr>
  <dimension ref="A1:E83"/>
  <sheetViews>
    <sheetView tabSelected="1" zoomScaleNormal="100" zoomScaleSheetLayoutView="100" workbookViewId="0">
      <selection activeCell="G15" sqref="G15"/>
    </sheetView>
  </sheetViews>
  <sheetFormatPr defaultRowHeight="15" x14ac:dyDescent="0.25"/>
  <cols>
    <col min="1" max="1" width="66" style="1" customWidth="1"/>
    <col min="2" max="2" width="13.125" style="1" customWidth="1"/>
    <col min="3" max="4" width="12.875" style="1" customWidth="1"/>
    <col min="5" max="16384" width="9" style="1"/>
  </cols>
  <sheetData>
    <row r="1" spans="1:4" s="29" customFormat="1" ht="28.5" customHeight="1" x14ac:dyDescent="0.25">
      <c r="A1" s="30" t="s">
        <v>33</v>
      </c>
    </row>
    <row r="2" spans="1:4" s="22" customFormat="1" ht="19.5" customHeight="1" x14ac:dyDescent="0.25">
      <c r="A2" s="27" t="s">
        <v>32</v>
      </c>
      <c r="B2" s="28" t="s">
        <v>31</v>
      </c>
      <c r="C2" s="27" t="s">
        <v>30</v>
      </c>
      <c r="D2" s="27" t="s">
        <v>29</v>
      </c>
    </row>
    <row r="3" spans="1:4" s="22" customFormat="1" ht="18" customHeight="1" x14ac:dyDescent="0.25">
      <c r="A3" s="21"/>
      <c r="C3" s="26" t="s">
        <v>28</v>
      </c>
      <c r="D3" s="26"/>
    </row>
    <row r="4" spans="1:4" s="18" customFormat="1" ht="15.95" customHeight="1" x14ac:dyDescent="0.3">
      <c r="A4" s="21" t="s">
        <v>25</v>
      </c>
      <c r="B4" s="24">
        <v>523390</v>
      </c>
      <c r="C4" s="24">
        <v>276267</v>
      </c>
      <c r="D4" s="24">
        <v>247123</v>
      </c>
    </row>
    <row r="5" spans="1:4" s="25" customFormat="1" ht="15.95" customHeight="1" x14ac:dyDescent="0.3">
      <c r="A5" s="17" t="s">
        <v>24</v>
      </c>
      <c r="B5" s="15">
        <v>23754</v>
      </c>
      <c r="C5" s="15">
        <v>18080</v>
      </c>
      <c r="D5" s="15">
        <v>5674</v>
      </c>
    </row>
    <row r="6" spans="1:4" s="25" customFormat="1" ht="15.95" customHeight="1" x14ac:dyDescent="0.3">
      <c r="A6" s="17" t="s">
        <v>23</v>
      </c>
      <c r="B6" s="15">
        <v>1228</v>
      </c>
      <c r="C6" s="15">
        <v>939</v>
      </c>
      <c r="D6" s="15">
        <v>289</v>
      </c>
    </row>
    <row r="7" spans="1:4" s="25" customFormat="1" ht="15.95" customHeight="1" x14ac:dyDescent="0.3">
      <c r="A7" s="16" t="s">
        <v>22</v>
      </c>
      <c r="B7" s="15">
        <v>215902</v>
      </c>
      <c r="C7" s="15">
        <v>111597</v>
      </c>
      <c r="D7" s="15">
        <v>104305</v>
      </c>
    </row>
    <row r="8" spans="1:4" s="25" customFormat="1" ht="15.95" customHeight="1" x14ac:dyDescent="0.3">
      <c r="A8" s="16" t="s">
        <v>21</v>
      </c>
      <c r="B8" s="15">
        <v>4756</v>
      </c>
      <c r="C8" s="15">
        <v>3812</v>
      </c>
      <c r="D8" s="15">
        <v>945</v>
      </c>
    </row>
    <row r="9" spans="1:4" s="25" customFormat="1" ht="15.95" customHeight="1" x14ac:dyDescent="0.3">
      <c r="A9" s="17" t="s">
        <v>20</v>
      </c>
      <c r="B9" s="15">
        <v>222</v>
      </c>
      <c r="C9" s="15">
        <v>222</v>
      </c>
      <c r="D9" s="15" t="s">
        <v>2</v>
      </c>
    </row>
    <row r="10" spans="1:4" ht="15.95" customHeight="1" x14ac:dyDescent="0.3">
      <c r="A10" s="17" t="s">
        <v>19</v>
      </c>
      <c r="B10" s="15">
        <v>14488</v>
      </c>
      <c r="C10" s="15">
        <v>11050</v>
      </c>
      <c r="D10" s="15">
        <v>3439</v>
      </c>
    </row>
    <row r="11" spans="1:4" ht="15.95" customHeight="1" x14ac:dyDescent="0.3">
      <c r="A11" s="16" t="s">
        <v>18</v>
      </c>
      <c r="B11" s="15">
        <v>85820</v>
      </c>
      <c r="C11" s="15">
        <v>40698</v>
      </c>
      <c r="D11" s="15">
        <v>45122</v>
      </c>
    </row>
    <row r="12" spans="1:4" ht="15.95" customHeight="1" x14ac:dyDescent="0.3">
      <c r="A12" s="5" t="s">
        <v>17</v>
      </c>
      <c r="B12" s="15">
        <v>40299</v>
      </c>
      <c r="C12" s="15">
        <v>30457</v>
      </c>
      <c r="D12" s="15">
        <v>9842</v>
      </c>
    </row>
    <row r="13" spans="1:4" ht="15.95" customHeight="1" x14ac:dyDescent="0.3">
      <c r="A13" s="5" t="s">
        <v>16</v>
      </c>
      <c r="B13" s="15">
        <v>39880</v>
      </c>
      <c r="C13" s="15">
        <v>11275</v>
      </c>
      <c r="D13" s="15">
        <v>28605</v>
      </c>
    </row>
    <row r="14" spans="1:4" ht="15.95" customHeight="1" x14ac:dyDescent="0.3">
      <c r="A14" s="5" t="s">
        <v>15</v>
      </c>
      <c r="B14" s="15">
        <v>532</v>
      </c>
      <c r="C14" s="15">
        <v>532</v>
      </c>
      <c r="D14" s="15" t="s">
        <v>2</v>
      </c>
    </row>
    <row r="15" spans="1:4" ht="15.95" customHeight="1" x14ac:dyDescent="0.3">
      <c r="A15" s="5" t="s">
        <v>14</v>
      </c>
      <c r="B15" s="15">
        <v>6249</v>
      </c>
      <c r="C15" s="15">
        <v>2030</v>
      </c>
      <c r="D15" s="15">
        <v>4219</v>
      </c>
    </row>
    <row r="16" spans="1:4" ht="15.95" customHeight="1" x14ac:dyDescent="0.3">
      <c r="A16" s="5" t="s">
        <v>27</v>
      </c>
      <c r="B16" s="15">
        <v>4512</v>
      </c>
      <c r="C16" s="15">
        <v>3015</v>
      </c>
      <c r="D16" s="15">
        <v>1497</v>
      </c>
    </row>
    <row r="17" spans="1:5" ht="15.95" customHeight="1" x14ac:dyDescent="0.3">
      <c r="A17" s="5" t="s">
        <v>12</v>
      </c>
      <c r="B17" s="15">
        <v>2245</v>
      </c>
      <c r="C17" s="15">
        <v>1111</v>
      </c>
      <c r="D17" s="15">
        <v>1134</v>
      </c>
    </row>
    <row r="18" spans="1:5" ht="15.95" customHeight="1" x14ac:dyDescent="0.3">
      <c r="A18" s="5" t="s">
        <v>11</v>
      </c>
      <c r="B18" s="15">
        <v>11217</v>
      </c>
      <c r="C18" s="15">
        <v>6883</v>
      </c>
      <c r="D18" s="15">
        <v>4334</v>
      </c>
    </row>
    <row r="19" spans="1:5" ht="15.95" customHeight="1" x14ac:dyDescent="0.3">
      <c r="A19" s="5" t="s">
        <v>10</v>
      </c>
      <c r="B19" s="15">
        <v>23057</v>
      </c>
      <c r="C19" s="15">
        <v>15851</v>
      </c>
      <c r="D19" s="15">
        <v>7205</v>
      </c>
    </row>
    <row r="20" spans="1:5" ht="15.95" customHeight="1" x14ac:dyDescent="0.3">
      <c r="A20" s="5" t="s">
        <v>9</v>
      </c>
      <c r="B20" s="15">
        <v>12143</v>
      </c>
      <c r="C20" s="15">
        <v>4188</v>
      </c>
      <c r="D20" s="15">
        <v>7954</v>
      </c>
    </row>
    <row r="21" spans="1:5" ht="15.95" customHeight="1" x14ac:dyDescent="0.3">
      <c r="A21" s="5" t="s">
        <v>8</v>
      </c>
      <c r="B21" s="15">
        <v>14975</v>
      </c>
      <c r="C21" s="15">
        <v>3826</v>
      </c>
      <c r="D21" s="15">
        <v>11148</v>
      </c>
    </row>
    <row r="22" spans="1:5" ht="15.95" customHeight="1" x14ac:dyDescent="0.3">
      <c r="A22" s="5" t="s">
        <v>7</v>
      </c>
      <c r="B22" s="15">
        <v>4198</v>
      </c>
      <c r="C22" s="15">
        <v>2552</v>
      </c>
      <c r="D22" s="15">
        <v>1646</v>
      </c>
    </row>
    <row r="23" spans="1:5" ht="15.95" customHeight="1" x14ac:dyDescent="0.3">
      <c r="A23" s="5" t="s">
        <v>6</v>
      </c>
      <c r="B23" s="15">
        <v>15774</v>
      </c>
      <c r="C23" s="15">
        <v>7796</v>
      </c>
      <c r="D23" s="15">
        <v>7978</v>
      </c>
    </row>
    <row r="24" spans="1:5" ht="15.95" customHeight="1" x14ac:dyDescent="0.3">
      <c r="A24" s="5" t="s">
        <v>5</v>
      </c>
      <c r="B24" s="15">
        <v>2139</v>
      </c>
      <c r="C24" s="15">
        <v>353</v>
      </c>
      <c r="D24" s="15">
        <v>1786</v>
      </c>
    </row>
    <row r="25" spans="1:5" ht="15.95" customHeight="1" x14ac:dyDescent="0.3">
      <c r="A25" s="5" t="s">
        <v>4</v>
      </c>
      <c r="B25" s="15" t="s">
        <v>2</v>
      </c>
      <c r="C25" s="15" t="s">
        <v>2</v>
      </c>
      <c r="D25" s="15" t="s">
        <v>2</v>
      </c>
    </row>
    <row r="26" spans="1:5" ht="15.95" customHeight="1" x14ac:dyDescent="0.3">
      <c r="A26" s="5" t="s">
        <v>3</v>
      </c>
      <c r="B26" s="15" t="s">
        <v>2</v>
      </c>
      <c r="C26" s="15" t="s">
        <v>2</v>
      </c>
      <c r="D26" s="15" t="s">
        <v>2</v>
      </c>
    </row>
    <row r="27" spans="1:5" ht="15.95" customHeight="1" x14ac:dyDescent="0.3">
      <c r="A27" s="5"/>
      <c r="B27" s="15"/>
      <c r="C27" s="15"/>
      <c r="D27" s="15"/>
    </row>
    <row r="28" spans="1:5" ht="15.95" customHeight="1" x14ac:dyDescent="0.25">
      <c r="A28" s="22"/>
      <c r="B28" s="22"/>
      <c r="C28" s="23" t="s">
        <v>26</v>
      </c>
      <c r="D28" s="22"/>
    </row>
    <row r="29" spans="1:5" s="18" customFormat="1" ht="15.95" customHeight="1" x14ac:dyDescent="0.25">
      <c r="A29" s="21" t="s">
        <v>25</v>
      </c>
      <c r="B29" s="20">
        <v>100</v>
      </c>
      <c r="C29" s="20">
        <v>100</v>
      </c>
      <c r="D29" s="20">
        <v>100</v>
      </c>
      <c r="E29" s="19"/>
    </row>
    <row r="30" spans="1:5" s="12" customFormat="1" ht="15.95" customHeight="1" x14ac:dyDescent="0.25">
      <c r="A30" s="17" t="s">
        <v>24</v>
      </c>
      <c r="B30" s="4">
        <f>(100/$B$4)*B5</f>
        <v>4.5384894629243968</v>
      </c>
      <c r="C30" s="4">
        <f>(100/$C$4)*C5</f>
        <v>6.5443936481736866</v>
      </c>
      <c r="D30" s="4">
        <f>(100/$D$4)*D5</f>
        <v>2.2960226284077159</v>
      </c>
    </row>
    <row r="31" spans="1:5" s="12" customFormat="1" ht="15.95" customHeight="1" x14ac:dyDescent="0.25">
      <c r="A31" s="17" t="s">
        <v>23</v>
      </c>
      <c r="B31" s="4">
        <f>(100/$B$4)*B6</f>
        <v>0.23462427635224212</v>
      </c>
      <c r="C31" s="4">
        <v>0.4</v>
      </c>
      <c r="D31" s="4">
        <f>(100/$D$4)*D6</f>
        <v>0.11694581240920514</v>
      </c>
    </row>
    <row r="32" spans="1:5" s="12" customFormat="1" ht="15.95" customHeight="1" x14ac:dyDescent="0.25">
      <c r="A32" s="16" t="s">
        <v>22</v>
      </c>
      <c r="B32" s="4">
        <f>(100/$B$4)*B7</f>
        <v>41.250692600164314</v>
      </c>
      <c r="C32" s="4">
        <f>(100/$C$4)*C7</f>
        <v>40.394618249736666</v>
      </c>
      <c r="D32" s="4">
        <f>(100/$D$4)*D7</f>
        <v>42.207726516754818</v>
      </c>
    </row>
    <row r="33" spans="1:4" s="12" customFormat="1" ht="15.95" customHeight="1" x14ac:dyDescent="0.25">
      <c r="A33" s="16" t="s">
        <v>21</v>
      </c>
      <c r="B33" s="4">
        <f>(100/$B$4)*B8</f>
        <v>0.90869141557920474</v>
      </c>
      <c r="C33" s="4">
        <f>(100/$C$4)*C8</f>
        <v>1.379824589979983</v>
      </c>
      <c r="D33" s="4">
        <f>(100/$D$4)*D8</f>
        <v>0.3824006668743905</v>
      </c>
    </row>
    <row r="34" spans="1:4" s="12" customFormat="1" ht="15.95" customHeight="1" x14ac:dyDescent="0.25">
      <c r="A34" s="17" t="s">
        <v>20</v>
      </c>
      <c r="B34" s="4">
        <v>0.1</v>
      </c>
      <c r="C34" s="4">
        <f>(100/$C$4)*C9</f>
        <v>8.0357045901247703E-2</v>
      </c>
      <c r="D34" s="4" t="s">
        <v>2</v>
      </c>
    </row>
    <row r="35" spans="1:4" s="5" customFormat="1" ht="15.95" customHeight="1" x14ac:dyDescent="0.25">
      <c r="A35" s="17" t="s">
        <v>19</v>
      </c>
      <c r="B35" s="4">
        <f>(100/$B$4)*B10</f>
        <v>2.768107911882153</v>
      </c>
      <c r="C35" s="4">
        <f>(100/$C$4)*C10</f>
        <v>3.9997538613008432</v>
      </c>
      <c r="D35" s="4">
        <f>(100/$D$4)*D10</f>
        <v>1.3916147019905067</v>
      </c>
    </row>
    <row r="36" spans="1:4" s="5" customFormat="1" ht="15.95" customHeight="1" x14ac:dyDescent="0.25">
      <c r="A36" s="16" t="s">
        <v>18</v>
      </c>
      <c r="B36" s="4">
        <f>(100/$B$4)*B11+0.05</f>
        <v>16.446950648655879</v>
      </c>
      <c r="C36" s="4">
        <f>(100/$C$4)*C11-0.05</f>
        <v>14.681401144544949</v>
      </c>
      <c r="D36" s="4">
        <v>18.2</v>
      </c>
    </row>
    <row r="37" spans="1:4" s="5" customFormat="1" ht="15.95" customHeight="1" x14ac:dyDescent="0.25">
      <c r="A37" s="5" t="s">
        <v>17</v>
      </c>
      <c r="B37" s="4">
        <f>(100/$B$4)*B12+0.05</f>
        <v>7.7496121439079841</v>
      </c>
      <c r="C37" s="4">
        <f>(100/$C$4)*C12</f>
        <v>11.024479941505861</v>
      </c>
      <c r="D37" s="4">
        <f>(100/$D$4)*D12</f>
        <v>3.9826321305584669</v>
      </c>
    </row>
    <row r="38" spans="1:4" s="5" customFormat="1" ht="15.95" customHeight="1" x14ac:dyDescent="0.25">
      <c r="A38" s="5" t="s">
        <v>16</v>
      </c>
      <c r="B38" s="4">
        <f>(100/$B$4)*B13</f>
        <v>7.6195571180190678</v>
      </c>
      <c r="C38" s="4">
        <v>4.0999999999999996</v>
      </c>
      <c r="D38" s="4">
        <f>(100/$D$4)*D13+0.05</f>
        <v>11.625207487769249</v>
      </c>
    </row>
    <row r="39" spans="1:4" s="5" customFormat="1" ht="15.95" customHeight="1" x14ac:dyDescent="0.3">
      <c r="A39" s="5" t="s">
        <v>15</v>
      </c>
      <c r="B39" s="4">
        <f>(100/$B$4)*B14</f>
        <v>0.1016450448040658</v>
      </c>
      <c r="C39" s="4">
        <f>(100/$C$4)*C14</f>
        <v>0.1925673352228098</v>
      </c>
      <c r="D39" s="15" t="s">
        <v>2</v>
      </c>
    </row>
    <row r="40" spans="1:4" s="5" customFormat="1" ht="15.95" customHeight="1" x14ac:dyDescent="0.25">
      <c r="A40" s="5" t="s">
        <v>14</v>
      </c>
      <c r="B40" s="4">
        <f>(100/$B$4)*B15</f>
        <v>1.1939471522191865</v>
      </c>
      <c r="C40" s="4">
        <f>(100/$C$4)*C15</f>
        <v>0.73479641071861646</v>
      </c>
      <c r="D40" s="4">
        <f>(100/$D$4)*D15</f>
        <v>1.7072469984582577</v>
      </c>
    </row>
    <row r="41" spans="1:4" s="5" customFormat="1" ht="15.95" customHeight="1" x14ac:dyDescent="0.25">
      <c r="A41" s="5" t="s">
        <v>13</v>
      </c>
      <c r="B41" s="4">
        <f>(100/$B$4)*B16</f>
        <v>0.86207225969162571</v>
      </c>
      <c r="C41" s="4">
        <f>(100/$C$4)*C16</f>
        <v>1.0913355558209992</v>
      </c>
      <c r="D41" s="4">
        <f>(100/$D$4)*D16</f>
        <v>0.60577121514387577</v>
      </c>
    </row>
    <row r="42" spans="1:4" s="5" customFormat="1" ht="15.95" customHeight="1" x14ac:dyDescent="0.25">
      <c r="A42" s="5" t="s">
        <v>12</v>
      </c>
      <c r="B42" s="4">
        <f>(100/$B$4)*B17</f>
        <v>0.42893444658858593</v>
      </c>
      <c r="C42" s="4">
        <f>(100/$C$4)*C17</f>
        <v>0.40214719818146938</v>
      </c>
      <c r="D42" s="4">
        <f>(100/$D$4)*D17</f>
        <v>0.45888080024926858</v>
      </c>
    </row>
    <row r="43" spans="1:4" s="5" customFormat="1" ht="15.95" customHeight="1" x14ac:dyDescent="0.25">
      <c r="A43" s="5" t="s">
        <v>11</v>
      </c>
      <c r="B43" s="4">
        <f>(100/$B$4)*B18</f>
        <v>2.1431437360285828</v>
      </c>
      <c r="C43" s="4">
        <f>(100/$C$4)*C18</f>
        <v>2.4914303916139096</v>
      </c>
      <c r="D43" s="4">
        <f>(100/$D$4)*D18</f>
        <v>1.7537825293477338</v>
      </c>
    </row>
    <row r="44" spans="1:4" s="5" customFormat="1" ht="15.95" customHeight="1" x14ac:dyDescent="0.25">
      <c r="A44" s="5" t="s">
        <v>10</v>
      </c>
      <c r="B44" s="4">
        <f>(100/$B$4)*B19</f>
        <v>4.4053191692619267</v>
      </c>
      <c r="C44" s="4">
        <f>(100/$C$4)*C19</f>
        <v>5.7375654710841326</v>
      </c>
      <c r="D44" s="4">
        <f>(100/$D$4)*D19</f>
        <v>2.9155521744232629</v>
      </c>
    </row>
    <row r="45" spans="1:4" s="5" customFormat="1" ht="15.95" customHeight="1" x14ac:dyDescent="0.25">
      <c r="A45" s="5" t="s">
        <v>9</v>
      </c>
      <c r="B45" s="4">
        <f>(100/$B$4)*B20</f>
        <v>2.3200672538642313</v>
      </c>
      <c r="C45" s="4">
        <f>(100/$C$4)*C20</f>
        <v>1.515924811866781</v>
      </c>
      <c r="D45" s="4">
        <f>(100/$D$4)*D20</f>
        <v>3.2186401103903726</v>
      </c>
    </row>
    <row r="46" spans="1:4" s="5" customFormat="1" ht="15.95" customHeight="1" x14ac:dyDescent="0.25">
      <c r="A46" s="5" t="s">
        <v>8</v>
      </c>
      <c r="B46" s="4">
        <f>(100/$B$4)*B21</f>
        <v>2.8611551615430177</v>
      </c>
      <c r="C46" s="4">
        <f>(100/$C$4)*C21</f>
        <v>1.3848921514332149</v>
      </c>
      <c r="D46" s="4">
        <f>(100/$D$4)*D21</f>
        <v>4.5111138987467783</v>
      </c>
    </row>
    <row r="47" spans="1:4" s="5" customFormat="1" ht="15.95" customHeight="1" x14ac:dyDescent="0.25">
      <c r="A47" s="5" t="s">
        <v>7</v>
      </c>
      <c r="B47" s="4">
        <f>(100/$B$4)*B22</f>
        <v>0.80207875580351173</v>
      </c>
      <c r="C47" s="4">
        <f>(100/$C$4)*C22</f>
        <v>0.92374405918911773</v>
      </c>
      <c r="D47" s="4">
        <f>(100/$D$4)*D22</f>
        <v>0.66606507690502303</v>
      </c>
    </row>
    <row r="48" spans="1:4" s="5" customFormat="1" ht="15.95" customHeight="1" x14ac:dyDescent="0.25">
      <c r="A48" s="5" t="s">
        <v>6</v>
      </c>
      <c r="B48" s="4">
        <f>(100/$B$4)*B23</f>
        <v>3.0138137908634097</v>
      </c>
      <c r="C48" s="4">
        <f>(100/$C$4)*C23</f>
        <v>2.8219077920996716</v>
      </c>
      <c r="D48" s="4">
        <f>(100/$D$4)*D23</f>
        <v>3.2283518733586107</v>
      </c>
    </row>
    <row r="49" spans="1:5" s="5" customFormat="1" ht="15.95" customHeight="1" x14ac:dyDescent="0.25">
      <c r="A49" s="5" t="s">
        <v>5</v>
      </c>
      <c r="B49" s="4">
        <f>(100/$B$4)*B24</f>
        <v>0.40868186247349014</v>
      </c>
      <c r="C49" s="4">
        <v>0.2</v>
      </c>
      <c r="D49" s="4">
        <f>(100/$D$4)*D24</f>
        <v>0.72271702755308087</v>
      </c>
    </row>
    <row r="50" spans="1:5" s="7" customFormat="1" ht="15.95" customHeight="1" x14ac:dyDescent="0.3">
      <c r="A50" s="5" t="s">
        <v>4</v>
      </c>
      <c r="B50" s="4" t="s">
        <v>2</v>
      </c>
      <c r="C50" s="4" t="s">
        <v>2</v>
      </c>
      <c r="D50" s="4" t="s">
        <v>2</v>
      </c>
    </row>
    <row r="51" spans="1:5" s="7" customFormat="1" ht="15.95" customHeight="1" x14ac:dyDescent="0.3">
      <c r="A51" s="14" t="s">
        <v>3</v>
      </c>
      <c r="B51" s="3" t="s">
        <v>2</v>
      </c>
      <c r="C51" s="3" t="s">
        <v>2</v>
      </c>
      <c r="D51" s="3" t="s">
        <v>2</v>
      </c>
      <c r="E51" s="13"/>
    </row>
    <row r="52" spans="1:5" s="7" customFormat="1" ht="15.75" hidden="1" customHeight="1" x14ac:dyDescent="0.3">
      <c r="A52" s="14"/>
      <c r="B52" s="3"/>
      <c r="C52" s="3"/>
      <c r="D52" s="3"/>
      <c r="E52" s="13"/>
    </row>
    <row r="53" spans="1:5" s="7" customFormat="1" ht="3.75" customHeight="1" x14ac:dyDescent="0.3">
      <c r="A53" s="5"/>
      <c r="B53" s="11"/>
      <c r="C53" s="11"/>
      <c r="D53" s="11"/>
    </row>
    <row r="54" spans="1:5" s="7" customFormat="1" ht="17.25" customHeight="1" x14ac:dyDescent="0.3">
      <c r="A54" s="5" t="s">
        <v>1</v>
      </c>
      <c r="B54" s="10"/>
      <c r="C54" s="9"/>
      <c r="D54" s="8"/>
    </row>
    <row r="55" spans="1:5" s="6" customFormat="1" ht="19.5" customHeight="1" x14ac:dyDescent="0.25">
      <c r="A55" s="5" t="s">
        <v>0</v>
      </c>
    </row>
    <row r="56" spans="1:5" ht="15.75" x14ac:dyDescent="0.25">
      <c r="A56" s="5"/>
    </row>
    <row r="57" spans="1:5" x14ac:dyDescent="0.25">
      <c r="B57" s="2"/>
      <c r="C57" s="2"/>
      <c r="D57" s="2"/>
      <c r="E57" s="2"/>
    </row>
    <row r="60" spans="1:5" ht="15.75" x14ac:dyDescent="0.25">
      <c r="E60" s="4"/>
    </row>
    <row r="61" spans="1:5" ht="15.75" x14ac:dyDescent="0.25">
      <c r="E61" s="4"/>
    </row>
    <row r="62" spans="1:5" ht="15.75" x14ac:dyDescent="0.25">
      <c r="E62" s="4"/>
    </row>
    <row r="63" spans="1:5" ht="15.75" x14ac:dyDescent="0.25">
      <c r="E63" s="4"/>
    </row>
    <row r="64" spans="1:5" ht="15.75" x14ac:dyDescent="0.25">
      <c r="E64" s="4"/>
    </row>
    <row r="65" spans="5:5" ht="15.75" x14ac:dyDescent="0.25">
      <c r="E65" s="4"/>
    </row>
    <row r="66" spans="5:5" ht="15.75" x14ac:dyDescent="0.25">
      <c r="E66" s="4"/>
    </row>
    <row r="67" spans="5:5" ht="15.75" x14ac:dyDescent="0.25">
      <c r="E67" s="4"/>
    </row>
    <row r="68" spans="5:5" ht="15.75" x14ac:dyDescent="0.25">
      <c r="E68" s="4"/>
    </row>
    <row r="69" spans="5:5" ht="15.75" x14ac:dyDescent="0.25">
      <c r="E69" s="4"/>
    </row>
    <row r="70" spans="5:5" ht="15.75" x14ac:dyDescent="0.25">
      <c r="E70" s="4"/>
    </row>
    <row r="71" spans="5:5" ht="15.75" x14ac:dyDescent="0.25">
      <c r="E71" s="4"/>
    </row>
    <row r="72" spans="5:5" ht="15.75" x14ac:dyDescent="0.25">
      <c r="E72" s="4"/>
    </row>
    <row r="73" spans="5:5" ht="15.75" x14ac:dyDescent="0.25">
      <c r="E73" s="4"/>
    </row>
    <row r="74" spans="5:5" ht="15.75" x14ac:dyDescent="0.25">
      <c r="E74" s="4"/>
    </row>
    <row r="75" spans="5:5" ht="15.75" x14ac:dyDescent="0.25">
      <c r="E75" s="4"/>
    </row>
    <row r="76" spans="5:5" ht="15.75" x14ac:dyDescent="0.25">
      <c r="E76" s="4"/>
    </row>
    <row r="77" spans="5:5" ht="15.75" x14ac:dyDescent="0.25">
      <c r="E77" s="4"/>
    </row>
    <row r="78" spans="5:5" ht="15.75" x14ac:dyDescent="0.25">
      <c r="E78" s="4"/>
    </row>
    <row r="79" spans="5:5" ht="15.75" x14ac:dyDescent="0.25">
      <c r="E79" s="4"/>
    </row>
    <row r="80" spans="5:5" ht="15.75" x14ac:dyDescent="0.25">
      <c r="E80" s="4"/>
    </row>
    <row r="81" spans="5:5" ht="15.75" x14ac:dyDescent="0.25">
      <c r="E81" s="3"/>
    </row>
    <row r="83" spans="5:5" x14ac:dyDescent="0.25">
      <c r="E83" s="2">
        <f>SUM(E60:E82)</f>
        <v>0</v>
      </c>
    </row>
  </sheetData>
  <pageMargins left="0.39370078740157483" right="0.19685039370078741" top="0.74803149606299213" bottom="0.74803149606299213" header="0.31496062992125984" footer="0.31496062992125984"/>
  <pageSetup paperSize="9" scale="88" fitToWidth="0" orientation="portrait" r:id="rId1"/>
  <headerFooter>
    <oddHeader>&amp;C21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วรัญญา ไชยชนะ สนง.สถิติ</dc:creator>
  <cp:lastModifiedBy>วรัญญา ไชยชนะ สนง.สถิติ</cp:lastModifiedBy>
  <dcterms:created xsi:type="dcterms:W3CDTF">2026-02-04T16:50:08Z</dcterms:created>
  <dcterms:modified xsi:type="dcterms:W3CDTF">2026-02-04T16:50:41Z</dcterms:modified>
</cp:coreProperties>
</file>