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467 สรง\"/>
    </mc:Choice>
  </mc:AlternateContent>
  <xr:revisionPtr revIDLastSave="0" documentId="8_{C649F0C1-48FB-416F-80C7-416EF80B1055}" xr6:coauthVersionLast="47" xr6:coauthVersionMax="47" xr10:uidLastSave="{00000000-0000-0000-0000-000000000000}"/>
  <bookViews>
    <workbookView xWindow="-120" yWindow="-120" windowWidth="29040" windowHeight="15720" xr2:uid="{22B49B76-A063-4AED-B3A0-09ACB464D177}"/>
  </bookViews>
  <sheets>
    <sheet name="ตารางที่2" sheetId="1" r:id="rId1"/>
  </sheets>
  <definedNames>
    <definedName name="_xlnm.Print_Area" localSheetId="0">ตารางที่2!$A$1:$D$41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  <c r="C10" i="1"/>
  <c r="D10" i="1"/>
  <c r="B14" i="1"/>
  <c r="C14" i="1"/>
  <c r="D14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B29" i="1"/>
  <c r="C29" i="1"/>
  <c r="D29" i="1"/>
  <c r="B31" i="1"/>
  <c r="C31" i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D37" i="1"/>
</calcChain>
</file>

<file path=xl/sharedStrings.xml><?xml version="1.0" encoding="utf-8"?>
<sst xmlns="http://schemas.openxmlformats.org/spreadsheetml/2006/main" count="44" uniqueCount="26">
  <si>
    <t xml:space="preserve">                 หลักสูตรที่ไม่ได้วุฒิการศึกษา เช่น หลักสูตรวิชาชีพระยะสั้น การศึกษาที่เทียบระดับไม่ได้</t>
  </si>
  <si>
    <t xml:space="preserve">              "n.a." ไม่มีข้อมูล/สำรวจไม่พบ</t>
  </si>
  <si>
    <t xml:space="preserve">หมายเหตุ  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 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</si>
  <si>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</si>
  <si>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</si>
  <si>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</si>
  <si>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</si>
  <si>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</si>
  <si>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</si>
  <si>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>n.a.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</si>
  <si>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</si>
  <si>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</si>
  <si>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</si>
  <si>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</si>
  <si>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</si>
  <si>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</si>
  <si>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</si>
  <si>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</si>
  <si>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</si>
  <si>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</si>
  <si>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</si>
  <si>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 xml:space="preserve">                        หญิง</t>
  </si>
  <si>
    <t xml:space="preserve">                       ชาย</t>
  </si>
  <si>
    <t xml:space="preserve"> 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</si>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</sst>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#,##0.0"/>
    <numFmt numFmtId="188" formatCode="#,##0.00000"/>
    <numFmt numFmtId="189" formatCode="0.0"/>
    <numFmt numFmtId="190" formatCode="#,##0.000000000000"/>
    <numFmt numFmtId="191" formatCode="_-* #,##0_-;\-* #,##0_-;_-* &quot;-&quot;??_-;_-@_-"/>
  </numFmts>
  <fonts count="12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4"/>
      <color indexed="8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9">
    <xf numFmtId="0" fontId="0" fillId="0" borderId="0" xfId="0"/>
    <xf numFmtId="3" fontId="2" fillId="0" borderId="0" xfId="2" applyNumberFormat="1" applyFont="1"/>
    <xf numFmtId="3" fontId="3" fillId="0" borderId="0" xfId="2" applyNumberFormat="1" applyFont="1"/>
    <xf numFmtId="187" fontId="2" fillId="0" borderId="0" xfId="2" applyNumberFormat="1" applyFont="1"/>
    <xf numFmtId="0" fontId="4" fillId="0" borderId="0" xfId="2" applyFont="1"/>
    <xf numFmtId="3" fontId="5" fillId="0" borderId="0" xfId="2" applyNumberFormat="1" applyFont="1"/>
    <xf numFmtId="188" fontId="5" fillId="0" borderId="0" xfId="2" applyNumberFormat="1" applyFont="1"/>
    <xf numFmtId="189" fontId="6" fillId="0" borderId="0" xfId="2" applyNumberFormat="1" applyFont="1" applyAlignment="1">
      <alignment horizontal="right"/>
    </xf>
    <xf numFmtId="189" fontId="6" fillId="0" borderId="0" xfId="2" quotePrefix="1" applyNumberFormat="1" applyFont="1" applyAlignment="1">
      <alignment horizontal="right"/>
    </xf>
    <xf numFmtId="187" fontId="5" fillId="0" borderId="0" xfId="2" applyNumberFormat="1" applyFont="1" applyAlignment="1">
      <alignment horizontal="left"/>
    </xf>
    <xf numFmtId="187" fontId="5" fillId="0" borderId="0" xfId="2" applyNumberFormat="1" applyFont="1"/>
    <xf numFmtId="189" fontId="6" fillId="0" borderId="1" xfId="2" applyNumberFormat="1" applyFont="1" applyBorder="1" applyAlignment="1">
      <alignment horizontal="right"/>
    </xf>
    <xf numFmtId="187" fontId="5" fillId="0" borderId="1" xfId="2" applyNumberFormat="1" applyFont="1" applyBorder="1" applyAlignment="1">
      <alignment horizontal="left"/>
    </xf>
    <xf numFmtId="3" fontId="5" fillId="0" borderId="0" xfId="2" applyNumberFormat="1" applyFont="1" applyAlignment="1">
      <alignment horizontal="left"/>
    </xf>
    <xf numFmtId="187" fontId="7" fillId="0" borderId="0" xfId="2" applyNumberFormat="1" applyFont="1"/>
    <xf numFmtId="4" fontId="5" fillId="0" borderId="0" xfId="2" applyNumberFormat="1" applyFont="1"/>
    <xf numFmtId="190" fontId="5" fillId="0" borderId="0" xfId="2" applyNumberFormat="1" applyFont="1"/>
    <xf numFmtId="189" fontId="8" fillId="0" borderId="0" xfId="2" applyNumberFormat="1" applyFont="1" applyAlignment="1">
      <alignment horizontal="right"/>
    </xf>
    <xf numFmtId="187" fontId="9" fillId="0" borderId="0" xfId="2" applyNumberFormat="1" applyFont="1" applyAlignment="1">
      <alignment horizontal="center"/>
    </xf>
    <xf numFmtId="0" fontId="9" fillId="0" borderId="0" xfId="2" applyFont="1"/>
    <xf numFmtId="0" fontId="9" fillId="0" borderId="0" xfId="2" applyFont="1" applyAlignment="1">
      <alignment horizontal="right"/>
    </xf>
    <xf numFmtId="3" fontId="9" fillId="0" borderId="0" xfId="2" applyNumberFormat="1" applyFont="1"/>
    <xf numFmtId="3" fontId="5" fillId="0" borderId="0" xfId="2" applyNumberFormat="1" applyFont="1" applyAlignment="1">
      <alignment vertical="center"/>
    </xf>
    <xf numFmtId="3" fontId="9" fillId="0" borderId="0" xfId="2" applyNumberFormat="1" applyFont="1" applyAlignment="1">
      <alignment vertical="center"/>
    </xf>
    <xf numFmtId="3" fontId="10" fillId="0" borderId="0" xfId="2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191" fontId="10" fillId="0" borderId="0" xfId="1" applyNumberFormat="1" applyFont="1" applyAlignment="1">
      <alignment horizontal="right"/>
    </xf>
    <xf numFmtId="191" fontId="10" fillId="0" borderId="0" xfId="1" applyNumberFormat="1" applyFont="1" applyFill="1"/>
    <xf numFmtId="191" fontId="5" fillId="0" borderId="0" xfId="1" applyNumberFormat="1" applyFont="1" applyFill="1"/>
    <xf numFmtId="191" fontId="10" fillId="0" borderId="0" xfId="1" applyNumberFormat="1" applyFont="1" applyFill="1" applyAlignment="1">
      <alignment horizontal="right"/>
    </xf>
    <xf numFmtId="191" fontId="10" fillId="0" borderId="0" xfId="1" applyNumberFormat="1" applyFont="1"/>
    <xf numFmtId="3" fontId="7" fillId="0" borderId="0" xfId="2" applyNumberFormat="1" applyFont="1"/>
    <xf numFmtId="191" fontId="11" fillId="0" borderId="0" xfId="1" applyNumberFormat="1" applyFont="1"/>
    <xf numFmtId="3" fontId="9" fillId="0" borderId="0" xfId="2" applyNumberFormat="1" applyFont="1" applyAlignment="1">
      <alignment horizontal="center"/>
    </xf>
    <xf numFmtId="0" fontId="9" fillId="0" borderId="2" xfId="2" applyFont="1" applyBorder="1"/>
    <xf numFmtId="0" fontId="9" fillId="0" borderId="2" xfId="2" applyFont="1" applyBorder="1" applyAlignment="1">
      <alignment horizontal="right"/>
    </xf>
    <xf numFmtId="3" fontId="9" fillId="0" borderId="3" xfId="2" applyNumberFormat="1" applyFont="1" applyBorder="1" applyAlignment="1">
      <alignment horizontal="right" vertical="center"/>
    </xf>
    <xf numFmtId="3" fontId="9" fillId="0" borderId="3" xfId="2" applyNumberFormat="1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19B7D9EF-0C7B-4FC6-B98C-107117044F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500063</xdr:colOff>
      <xdr:row>38</xdr:row>
      <xdr:rowOff>154783</xdr:rowOff>
    </xdr:from>
    <xdr:to>
      <xdr:col>0</xdr:col>
      <xdr:colOff>642938</xdr:colOff>
      <xdr:row>39</xdr:row>
      <xdr:rowOff>89535</xdr:rowOff>
    </xdr:to>
    <xdr:sp macro="" textlink="">
      <xdr:nvSpPr>
        <xdr:cNvPr id="2" name="Text Box 458">
          <a:extLst>
            <a:ext uri="{FF2B5EF4-FFF2-40B4-BE49-F238E27FC236}">
              <a16:creationId xmlns:a16="http://schemas.microsoft.com/office/drawing/2014/main" id="{674D4F83-48AC-444F-9AD8-C2D5F8E378F4}"/>
            </a:ext>
          </a:extLst>
        </xdr:cNvPr>
        <xdr:cNvSpPr txBox="1">
          <a:spLocks noChangeArrowheads="1"/>
        </xdr:cNvSpPr>
      </xdr:nvSpPr>
      <xdr:spPr bwMode="auto">
        <a:xfrm>
          <a:off x="500063" y="10651333"/>
          <a:ext cx="104775" cy="210977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2004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100" b="0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endParaRPr kumimoji="0" lang="th-TH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398463</xdr:colOff>
      <xdr:row>33</xdr:row>
      <xdr:rowOff>242888</xdr:rowOff>
    </xdr:from>
    <xdr:to>
      <xdr:col>0</xdr:col>
      <xdr:colOff>541338</xdr:colOff>
      <xdr:row>34</xdr:row>
      <xdr:rowOff>176053</xdr:rowOff>
    </xdr:to>
    <xdr:sp macro="" textlink="">
      <xdr:nvSpPr>
        <xdr:cNvPr id="3" name="Text Box 458">
          <a:extLst>
            <a:ext uri="{FF2B5EF4-FFF2-40B4-BE49-F238E27FC236}">
              <a16:creationId xmlns:a16="http://schemas.microsoft.com/office/drawing/2014/main" id="{692DE89F-BDB7-429C-AC8A-A34CDA8315F6}"/>
            </a:ext>
          </a:extLst>
        </xdr:cNvPr>
        <xdr:cNvSpPr txBox="1">
          <a:spLocks noChangeArrowheads="1"/>
        </xdr:cNvSpPr>
      </xdr:nvSpPr>
      <xdr:spPr bwMode="auto">
        <a:xfrm>
          <a:off x="398463" y="9358313"/>
          <a:ext cx="142875" cy="20939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2004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100" b="0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endParaRPr kumimoji="0" lang="th-TH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442913</xdr:colOff>
      <xdr:row>16</xdr:row>
      <xdr:rowOff>242888</xdr:rowOff>
    </xdr:from>
    <xdr:to>
      <xdr:col>0</xdr:col>
      <xdr:colOff>585788</xdr:colOff>
      <xdr:row>17</xdr:row>
      <xdr:rowOff>176053</xdr:rowOff>
    </xdr:to>
    <xdr:sp macro="" textlink="">
      <xdr:nvSpPr>
        <xdr:cNvPr id="4" name="Text Box 458">
          <a:extLst>
            <a:ext uri="{FF2B5EF4-FFF2-40B4-BE49-F238E27FC236}">
              <a16:creationId xmlns:a16="http://schemas.microsoft.com/office/drawing/2014/main" id="{DAABC702-038E-4A1A-89CD-94C43F27155C}"/>
            </a:ext>
          </a:extLst>
        </xdr:cNvPr>
        <xdr:cNvSpPr txBox="1">
          <a:spLocks noChangeArrowheads="1"/>
        </xdr:cNvSpPr>
      </xdr:nvSpPr>
      <xdr:spPr bwMode="auto">
        <a:xfrm>
          <a:off x="442913" y="4662488"/>
          <a:ext cx="142875" cy="20939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2004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100" b="0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endParaRPr kumimoji="0" lang="th-TH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99AAE-7E8A-4F1B-9F18-5A8D965F083E}">
  <sheetPr>
    <tabColor rgb="FFFFFF00"/>
  </sheetPr>
  <dimension ref="A1:R43"/>
  <sheetViews>
    <sheetView tabSelected="1" zoomScale="80" zoomScaleNormal="80" zoomScaleSheetLayoutView="80" workbookViewId="0">
      <selection activeCell="J13" sqref="J13"/>
    </sheetView>
  </sheetViews>
  <sheetFormatPr defaultRowHeight="21" x14ac:dyDescent="0.35"/>
  <cols>
    <col min="1" max="1" width="43.28515625" style="2" customWidth="1"/>
    <col min="2" max="4" width="18.42578125" style="1" customWidth="1"/>
    <col min="5" max="5" width="9.140625" style="1"/>
    <col min="6" max="8" width="16.5703125" style="1" bestFit="1" customWidth="1"/>
    <col min="9" max="9" width="16.5703125" style="1" customWidth="1"/>
    <col min="10" max="10" width="16.5703125" style="1" bestFit="1" customWidth="1"/>
    <col min="11" max="11" width="15.5703125" style="1" bestFit="1" customWidth="1"/>
    <col min="12" max="12" width="14.5703125" style="1" bestFit="1" customWidth="1"/>
    <col min="13" max="13" width="14.5703125" style="1" customWidth="1"/>
    <col min="14" max="14" width="15.7109375" style="1" bestFit="1" customWidth="1"/>
    <col min="15" max="16" width="15.5703125" style="1" bestFit="1" customWidth="1"/>
    <col min="17" max="16384" width="9.140625" style="1"/>
  </cols>
  <sheetData>
    <row r="1" spans="1:14" s="2" customFormat="1" ht="26.25" customHeight="1" x14ac:dyDescent="0.35">
      <c r="A1" s="2" t="s">
        <v>25</v>
      </c>
      <c r="B1" s="21"/>
      <c r="C1" s="21"/>
      <c r="D1" s="21"/>
    </row>
    <row r="2" spans="1:14" ht="14.25" customHeight="1" x14ac:dyDescent="0.35">
      <c r="B2" s="2"/>
      <c r="C2" s="2"/>
      <c r="D2" s="2"/>
      <c r="E2" s="2"/>
    </row>
    <row r="3" spans="1:14" s="21" customFormat="1" ht="24" customHeight="1" x14ac:dyDescent="0.3">
      <c r="A3" s="38" t="s">
        <v>24</v>
      </c>
      <c r="B3" s="37" t="s">
        <v>23</v>
      </c>
      <c r="C3" s="37" t="s">
        <v>22</v>
      </c>
      <c r="D3" s="37" t="s">
        <v>21</v>
      </c>
    </row>
    <row r="4" spans="1:14" s="21" customFormat="1" ht="20.25" customHeight="1" x14ac:dyDescent="0.3">
      <c r="C4" s="36" t="s">
        <v>20</v>
      </c>
      <c r="D4" s="35"/>
    </row>
    <row r="5" spans="1:14" s="23" customFormat="1" ht="21" customHeight="1" x14ac:dyDescent="0.3">
      <c r="A5" s="34" t="s">
        <v>18</v>
      </c>
      <c r="B5" s="33">
        <v>794824</v>
      </c>
      <c r="C5" s="33">
        <v>385798</v>
      </c>
      <c r="D5" s="33">
        <v>409026</v>
      </c>
      <c r="F5" s="26"/>
      <c r="G5" s="25"/>
      <c r="H5" s="25"/>
      <c r="I5" s="25"/>
    </row>
    <row r="6" spans="1:14" s="22" customFormat="1" ht="21" customHeight="1" x14ac:dyDescent="0.3">
      <c r="A6" s="32" t="s">
        <v>17</v>
      </c>
      <c r="B6" s="31">
        <v>14192</v>
      </c>
      <c r="C6" s="31">
        <v>5025</v>
      </c>
      <c r="D6" s="31">
        <v>9167</v>
      </c>
      <c r="F6" s="26"/>
      <c r="G6" s="25"/>
      <c r="H6" s="25"/>
      <c r="I6" s="25"/>
      <c r="K6" s="23"/>
      <c r="L6" s="23"/>
      <c r="M6" s="23"/>
      <c r="N6" s="23"/>
    </row>
    <row r="7" spans="1:14" s="22" customFormat="1" ht="21" customHeight="1" x14ac:dyDescent="0.3">
      <c r="A7" s="5" t="s">
        <v>16</v>
      </c>
      <c r="B7" s="31">
        <v>141733</v>
      </c>
      <c r="C7" s="31">
        <v>48373</v>
      </c>
      <c r="D7" s="31">
        <v>93360</v>
      </c>
      <c r="F7" s="26"/>
      <c r="G7" s="25"/>
      <c r="H7" s="25"/>
      <c r="I7" s="25"/>
      <c r="K7" s="23"/>
      <c r="L7" s="23"/>
      <c r="M7" s="23"/>
      <c r="N7" s="23"/>
    </row>
    <row r="8" spans="1:14" s="22" customFormat="1" ht="21" customHeight="1" x14ac:dyDescent="0.3">
      <c r="A8" s="13" t="s">
        <v>15</v>
      </c>
      <c r="B8" s="31">
        <v>85900</v>
      </c>
      <c r="C8" s="31">
        <v>44186</v>
      </c>
      <c r="D8" s="31">
        <v>41714</v>
      </c>
      <c r="F8" s="26"/>
      <c r="G8" s="25"/>
      <c r="H8" s="25"/>
      <c r="I8" s="25"/>
      <c r="K8" s="23"/>
      <c r="L8" s="23"/>
      <c r="M8" s="23"/>
      <c r="N8" s="23"/>
    </row>
    <row r="9" spans="1:14" s="22" customFormat="1" ht="21" customHeight="1" x14ac:dyDescent="0.3">
      <c r="A9" s="13" t="s">
        <v>14</v>
      </c>
      <c r="B9" s="31">
        <v>142632</v>
      </c>
      <c r="C9" s="31">
        <v>71640</v>
      </c>
      <c r="D9" s="31">
        <v>70992</v>
      </c>
      <c r="F9" s="26"/>
      <c r="G9" s="25"/>
      <c r="H9" s="25"/>
      <c r="I9" s="25"/>
      <c r="K9" s="23"/>
      <c r="L9" s="23"/>
      <c r="M9" s="23"/>
      <c r="N9" s="23"/>
    </row>
    <row r="10" spans="1:14" s="5" customFormat="1" ht="21" customHeight="1" x14ac:dyDescent="0.3">
      <c r="A10" s="5" t="s">
        <v>13</v>
      </c>
      <c r="B10" s="5">
        <f>SUM(B11:B12)</f>
        <v>182893</v>
      </c>
      <c r="C10" s="5">
        <f>SUM(C11:C12)</f>
        <v>90180</v>
      </c>
      <c r="D10" s="5">
        <f>SUM(D11:D12)</f>
        <v>92713</v>
      </c>
      <c r="K10" s="23"/>
      <c r="L10" s="23"/>
      <c r="M10" s="23"/>
      <c r="N10" s="23"/>
    </row>
    <row r="11" spans="1:14" s="5" customFormat="1" ht="21" customHeight="1" x14ac:dyDescent="0.3">
      <c r="A11" s="13" t="s">
        <v>12</v>
      </c>
      <c r="B11" s="29">
        <v>131456</v>
      </c>
      <c r="C11" s="29">
        <v>63502</v>
      </c>
      <c r="D11" s="29">
        <v>67954</v>
      </c>
      <c r="F11" s="26"/>
      <c r="G11" s="25"/>
      <c r="H11" s="25"/>
      <c r="I11" s="25"/>
      <c r="K11" s="23"/>
      <c r="L11" s="23"/>
      <c r="M11" s="23"/>
      <c r="N11" s="23"/>
    </row>
    <row r="12" spans="1:14" s="5" customFormat="1" ht="21" customHeight="1" x14ac:dyDescent="0.3">
      <c r="A12" s="13" t="s">
        <v>11</v>
      </c>
      <c r="B12" s="28">
        <v>51437</v>
      </c>
      <c r="C12" s="28">
        <v>26678</v>
      </c>
      <c r="D12" s="28">
        <v>24759</v>
      </c>
      <c r="F12" s="26"/>
      <c r="G12" s="25"/>
      <c r="H12" s="25"/>
      <c r="I12" s="25"/>
      <c r="K12" s="23"/>
      <c r="L12" s="23"/>
      <c r="M12" s="23"/>
      <c r="N12" s="23"/>
    </row>
    <row r="13" spans="1:14" s="10" customFormat="1" ht="21" customHeight="1" x14ac:dyDescent="0.3">
      <c r="A13" s="9" t="s">
        <v>10</v>
      </c>
      <c r="B13" s="30">
        <v>324</v>
      </c>
      <c r="C13" s="30">
        <v>324</v>
      </c>
      <c r="D13" s="30" t="s">
        <v>9</v>
      </c>
      <c r="F13" s="26"/>
      <c r="G13" s="25"/>
      <c r="H13" s="25"/>
      <c r="I13" s="25"/>
      <c r="K13" s="23"/>
      <c r="L13" s="23"/>
      <c r="M13" s="23"/>
      <c r="N13" s="23"/>
    </row>
    <row r="14" spans="1:14" s="5" customFormat="1" ht="21" customHeight="1" x14ac:dyDescent="0.3">
      <c r="A14" s="5" t="s">
        <v>8</v>
      </c>
      <c r="B14" s="5">
        <f>SUM(B15:B17)</f>
        <v>209072</v>
      </c>
      <c r="C14" s="5">
        <f>SUM(C15:C17)</f>
        <v>113552</v>
      </c>
      <c r="D14" s="5">
        <f>SUM(D15:D17)</f>
        <v>95520</v>
      </c>
      <c r="K14" s="23"/>
      <c r="L14" s="23"/>
      <c r="M14" s="23"/>
      <c r="N14" s="23"/>
    </row>
    <row r="15" spans="1:14" s="22" customFormat="1" ht="21" customHeight="1" x14ac:dyDescent="0.3">
      <c r="A15" s="13" t="s">
        <v>7</v>
      </c>
      <c r="B15" s="30">
        <v>107275</v>
      </c>
      <c r="C15" s="28">
        <v>54708</v>
      </c>
      <c r="D15" s="30">
        <v>52567</v>
      </c>
      <c r="F15" s="26"/>
      <c r="G15" s="25"/>
      <c r="H15" s="25"/>
      <c r="I15" s="25"/>
      <c r="K15" s="23"/>
      <c r="L15" s="23"/>
      <c r="M15" s="23"/>
      <c r="N15" s="23"/>
    </row>
    <row r="16" spans="1:14" s="22" customFormat="1" ht="21" customHeight="1" x14ac:dyDescent="0.3">
      <c r="A16" s="13" t="s">
        <v>6</v>
      </c>
      <c r="B16" s="29">
        <v>81530</v>
      </c>
      <c r="C16" s="28">
        <v>48714</v>
      </c>
      <c r="D16" s="29">
        <v>32816</v>
      </c>
      <c r="F16" s="26"/>
      <c r="G16" s="25"/>
      <c r="H16" s="25"/>
      <c r="I16" s="25"/>
      <c r="K16" s="23"/>
      <c r="L16" s="23"/>
      <c r="M16" s="23"/>
      <c r="N16" s="23"/>
    </row>
    <row r="17" spans="1:18" s="22" customFormat="1" ht="21" customHeight="1" x14ac:dyDescent="0.3">
      <c r="A17" s="13" t="s">
        <v>5</v>
      </c>
      <c r="B17" s="27">
        <v>20267</v>
      </c>
      <c r="C17" s="28">
        <v>10130</v>
      </c>
      <c r="D17" s="27">
        <v>10137</v>
      </c>
      <c r="F17" s="26"/>
      <c r="G17" s="25"/>
      <c r="H17" s="25"/>
      <c r="I17" s="25"/>
      <c r="K17" s="23"/>
      <c r="L17" s="23"/>
      <c r="M17" s="23"/>
      <c r="N17" s="23"/>
    </row>
    <row r="18" spans="1:18" s="22" customFormat="1" ht="21" customHeight="1" x14ac:dyDescent="0.3">
      <c r="A18" s="13" t="s">
        <v>4</v>
      </c>
      <c r="B18" s="27">
        <v>3787</v>
      </c>
      <c r="C18" s="27">
        <v>3017</v>
      </c>
      <c r="D18" s="27">
        <v>769</v>
      </c>
      <c r="F18" s="26"/>
      <c r="G18" s="25"/>
      <c r="H18" s="25"/>
      <c r="I18" s="25"/>
      <c r="K18" s="23"/>
      <c r="L18" s="23"/>
      <c r="M18" s="23"/>
      <c r="N18" s="23"/>
    </row>
    <row r="19" spans="1:18" s="22" customFormat="1" ht="21" customHeight="1" x14ac:dyDescent="0.3">
      <c r="A19" s="13" t="s">
        <v>3</v>
      </c>
      <c r="B19" s="27">
        <v>14291</v>
      </c>
      <c r="C19" s="27">
        <v>9500</v>
      </c>
      <c r="D19" s="27">
        <v>4791</v>
      </c>
      <c r="F19" s="26"/>
      <c r="G19" s="25"/>
      <c r="H19" s="25"/>
      <c r="I19" s="25"/>
      <c r="K19" s="23"/>
      <c r="L19" s="23"/>
      <c r="M19" s="23"/>
      <c r="N19" s="23"/>
    </row>
    <row r="20" spans="1:18" s="22" customFormat="1" ht="12" customHeight="1" x14ac:dyDescent="0.3">
      <c r="A20" s="13"/>
      <c r="B20" s="24"/>
      <c r="C20" s="24"/>
      <c r="D20" s="24"/>
      <c r="K20" s="23"/>
      <c r="L20" s="23"/>
      <c r="M20" s="23"/>
      <c r="N20" s="23"/>
    </row>
    <row r="21" spans="1:18" s="5" customFormat="1" ht="18" customHeight="1" x14ac:dyDescent="0.3">
      <c r="A21" s="21"/>
      <c r="B21" s="21"/>
      <c r="C21" s="20" t="s">
        <v>19</v>
      </c>
      <c r="D21" s="19"/>
    </row>
    <row r="22" spans="1:18" s="5" customFormat="1" ht="18.75" customHeight="1" x14ac:dyDescent="0.3">
      <c r="A22" s="18" t="s">
        <v>18</v>
      </c>
      <c r="B22" s="17">
        <v>100</v>
      </c>
      <c r="C22" s="17">
        <v>100</v>
      </c>
      <c r="D22" s="17">
        <v>100</v>
      </c>
      <c r="F22" s="16"/>
      <c r="G22" s="16"/>
      <c r="H22" s="16"/>
      <c r="I22" s="16"/>
      <c r="J22" s="10"/>
      <c r="K22" s="16"/>
      <c r="L22" s="16"/>
      <c r="M22" s="16"/>
      <c r="N22" s="15"/>
      <c r="O22" s="15"/>
      <c r="P22" s="15"/>
      <c r="Q22" s="10"/>
      <c r="R22" s="10"/>
    </row>
    <row r="23" spans="1:18" s="5" customFormat="1" ht="21" customHeight="1" x14ac:dyDescent="0.3">
      <c r="A23" s="14" t="s">
        <v>17</v>
      </c>
      <c r="B23" s="7">
        <f>(100/$B$5)*B6</f>
        <v>1.7855525248356869</v>
      </c>
      <c r="C23" s="7">
        <f>(100/$C$5)*C6</f>
        <v>1.3024950881031008</v>
      </c>
      <c r="D23" s="7">
        <f>(100/$D$5)*D6</f>
        <v>2.2411778224367156</v>
      </c>
      <c r="F23" s="6"/>
      <c r="G23" s="6"/>
      <c r="H23" s="6"/>
      <c r="I23" s="6"/>
      <c r="J23" s="10"/>
      <c r="K23" s="10"/>
      <c r="L23" s="10"/>
      <c r="M23" s="10"/>
      <c r="N23" s="10"/>
      <c r="O23" s="10"/>
      <c r="P23" s="10"/>
      <c r="Q23" s="10"/>
      <c r="R23" s="10"/>
    </row>
    <row r="24" spans="1:18" s="5" customFormat="1" ht="21" customHeight="1" x14ac:dyDescent="0.3">
      <c r="A24" s="10" t="s">
        <v>16</v>
      </c>
      <c r="B24" s="7">
        <f>(100/$B$5)*B7</f>
        <v>17.831998027236221</v>
      </c>
      <c r="C24" s="7">
        <f>(100/$C$5)*C7</f>
        <v>12.538426845136575</v>
      </c>
      <c r="D24" s="7">
        <f>(100/$D$5)*D7</f>
        <v>22.824954892842999</v>
      </c>
      <c r="F24" s="6"/>
      <c r="G24" s="6"/>
      <c r="H24" s="6"/>
      <c r="I24" s="6"/>
      <c r="J24" s="10"/>
      <c r="K24" s="10"/>
      <c r="L24" s="10"/>
      <c r="M24" s="10"/>
      <c r="N24" s="10"/>
      <c r="O24" s="10"/>
      <c r="P24" s="10"/>
      <c r="Q24" s="10"/>
      <c r="R24" s="10"/>
    </row>
    <row r="25" spans="1:18" s="5" customFormat="1" ht="21" customHeight="1" x14ac:dyDescent="0.3">
      <c r="A25" s="9" t="s">
        <v>15</v>
      </c>
      <c r="B25" s="7">
        <f>(100/$B$5)*B8</f>
        <v>10.807424033496725</v>
      </c>
      <c r="C25" s="7">
        <f>(100/$C$5)*C8</f>
        <v>11.453143873218629</v>
      </c>
      <c r="D25" s="7">
        <f>(100/$D$5)*D8</f>
        <v>10.198373697515562</v>
      </c>
      <c r="F25" s="6"/>
      <c r="G25" s="6"/>
      <c r="H25" s="6"/>
      <c r="I25" s="6"/>
      <c r="J25" s="10"/>
      <c r="K25" s="10"/>
      <c r="L25" s="10"/>
      <c r="M25" s="10"/>
      <c r="N25" s="10"/>
      <c r="O25" s="10"/>
      <c r="P25" s="10"/>
      <c r="Q25" s="10"/>
      <c r="R25" s="10"/>
    </row>
    <row r="26" spans="1:18" s="5" customFormat="1" ht="21" customHeight="1" x14ac:dyDescent="0.3">
      <c r="A26" s="13" t="s">
        <v>14</v>
      </c>
      <c r="B26" s="7">
        <f>(100/$B$5)*B9+0.1</f>
        <v>18.045104828238706</v>
      </c>
      <c r="C26" s="7">
        <f>(100/$C$5)*C9</f>
        <v>18.56930310680719</v>
      </c>
      <c r="D26" s="7">
        <f>(100/$D$5)*D9</f>
        <v>17.356353874814804</v>
      </c>
      <c r="F26" s="6"/>
      <c r="G26" s="6"/>
      <c r="H26" s="6"/>
      <c r="I26" s="6"/>
      <c r="J26" s="10"/>
      <c r="K26" s="10"/>
      <c r="L26" s="10"/>
      <c r="M26" s="10"/>
      <c r="N26" s="10"/>
      <c r="O26" s="10"/>
      <c r="P26" s="10"/>
      <c r="Q26" s="10"/>
      <c r="R26" s="10"/>
    </row>
    <row r="27" spans="1:18" s="5" customFormat="1" ht="21" customHeight="1" x14ac:dyDescent="0.3">
      <c r="A27" s="5" t="s">
        <v>13</v>
      </c>
      <c r="B27" s="7">
        <f>(100/$B$5)*B10</f>
        <v>23.010502954113115</v>
      </c>
      <c r="C27" s="7">
        <f>(100/$C$5)*C10</f>
        <v>23.374926775151767</v>
      </c>
      <c r="D27" s="7">
        <f>(100/$D$5)*D10</f>
        <v>22.666774239290412</v>
      </c>
      <c r="F27" s="6"/>
      <c r="G27" s="6"/>
      <c r="H27" s="6"/>
      <c r="I27" s="6"/>
      <c r="J27" s="10"/>
      <c r="K27" s="10"/>
      <c r="L27" s="10"/>
      <c r="M27" s="10"/>
      <c r="N27" s="10"/>
      <c r="O27" s="10"/>
      <c r="P27" s="10"/>
      <c r="Q27" s="10"/>
      <c r="R27" s="10"/>
    </row>
    <row r="28" spans="1:18" s="5" customFormat="1" ht="21" customHeight="1" x14ac:dyDescent="0.3">
      <c r="A28" s="13" t="s">
        <v>12</v>
      </c>
      <c r="B28" s="7">
        <f>(100/$B$5)*B11</f>
        <v>16.539007377733938</v>
      </c>
      <c r="C28" s="7">
        <f>(100/$C$5)*C11</f>
        <v>16.459909071586686</v>
      </c>
      <c r="D28" s="7">
        <f>(100/$D$5)*D11</f>
        <v>16.613613804501426</v>
      </c>
      <c r="F28" s="6"/>
      <c r="G28" s="6"/>
      <c r="H28" s="6"/>
      <c r="I28" s="6"/>
      <c r="J28" s="10"/>
      <c r="K28" s="10"/>
      <c r="L28" s="10"/>
      <c r="M28" s="10"/>
      <c r="N28" s="10"/>
      <c r="O28" s="10"/>
      <c r="P28" s="10"/>
      <c r="Q28" s="10"/>
      <c r="R28" s="10"/>
    </row>
    <row r="29" spans="1:18" s="5" customFormat="1" ht="21" customHeight="1" x14ac:dyDescent="0.3">
      <c r="A29" s="13" t="s">
        <v>11</v>
      </c>
      <c r="B29" s="7">
        <f>(100/$B$5)*B12</f>
        <v>6.4714955763791737</v>
      </c>
      <c r="C29" s="7">
        <f>(100/$C$5)*C12</f>
        <v>6.9150177035650788</v>
      </c>
      <c r="D29" s="7">
        <f>(100/$D$5)*D12</f>
        <v>6.0531604347889862</v>
      </c>
      <c r="F29" s="6"/>
      <c r="G29" s="6"/>
      <c r="H29" s="6"/>
      <c r="I29" s="6"/>
      <c r="J29" s="10"/>
      <c r="K29" s="10"/>
      <c r="L29" s="10"/>
      <c r="M29" s="10"/>
      <c r="N29" s="10"/>
      <c r="O29" s="10"/>
      <c r="P29" s="10"/>
      <c r="Q29" s="10"/>
      <c r="R29" s="10"/>
    </row>
    <row r="30" spans="1:18" s="5" customFormat="1" ht="21" customHeight="1" x14ac:dyDescent="0.3">
      <c r="A30" s="13" t="s">
        <v>10</v>
      </c>
      <c r="B30" s="7" t="s">
        <v>9</v>
      </c>
      <c r="C30" s="7" t="s">
        <v>9</v>
      </c>
      <c r="D30" s="7" t="s">
        <v>9</v>
      </c>
      <c r="F30" s="6"/>
      <c r="G30" s="6"/>
      <c r="H30" s="6"/>
      <c r="I30" s="6"/>
      <c r="J30" s="10"/>
      <c r="K30" s="10"/>
      <c r="L30" s="10"/>
      <c r="M30" s="10"/>
      <c r="N30" s="10"/>
      <c r="O30" s="10"/>
      <c r="P30" s="10"/>
      <c r="Q30" s="10"/>
      <c r="R30" s="10"/>
    </row>
    <row r="31" spans="1:18" s="5" customFormat="1" ht="21" customHeight="1" x14ac:dyDescent="0.3">
      <c r="A31" s="5" t="s">
        <v>8</v>
      </c>
      <c r="B31" s="7">
        <f>(100/$B$5)*B14</f>
        <v>26.304188096987509</v>
      </c>
      <c r="C31" s="7">
        <f>(100/$C$5)*C14</f>
        <v>29.433019352096178</v>
      </c>
      <c r="D31" s="7">
        <f>(100/$D$5)*D14-0.1</f>
        <v>23.253038682137564</v>
      </c>
      <c r="F31" s="6"/>
      <c r="G31" s="6"/>
      <c r="H31" s="6"/>
      <c r="I31" s="6"/>
      <c r="J31" s="10"/>
      <c r="K31" s="10"/>
      <c r="L31" s="10"/>
      <c r="M31" s="10"/>
      <c r="N31" s="10"/>
      <c r="O31" s="10"/>
      <c r="P31" s="10"/>
      <c r="Q31" s="10"/>
      <c r="R31" s="10"/>
    </row>
    <row r="32" spans="1:18" s="5" customFormat="1" ht="21" customHeight="1" x14ac:dyDescent="0.3">
      <c r="A32" s="9" t="s">
        <v>7</v>
      </c>
      <c r="B32" s="7">
        <f>(100/$B$5)*B15</f>
        <v>13.496698640202109</v>
      </c>
      <c r="C32" s="7">
        <f>(100/$C$5)*C15</f>
        <v>14.180477866655609</v>
      </c>
      <c r="D32" s="7">
        <f>(100/$D$5)*D15-0.1</f>
        <v>12.751750255484982</v>
      </c>
      <c r="F32" s="6"/>
      <c r="G32" s="6"/>
      <c r="H32" s="6"/>
      <c r="I32" s="6"/>
      <c r="J32" s="10"/>
      <c r="K32" s="10"/>
      <c r="L32" s="10"/>
      <c r="M32" s="10"/>
      <c r="N32" s="10"/>
      <c r="O32" s="10"/>
      <c r="P32" s="10"/>
      <c r="Q32" s="10"/>
      <c r="R32" s="10"/>
    </row>
    <row r="33" spans="1:18" s="5" customFormat="1" ht="21" customHeight="1" x14ac:dyDescent="0.3">
      <c r="A33" s="9" t="s">
        <v>6</v>
      </c>
      <c r="B33" s="7">
        <f>(100/$B$5)*B16</f>
        <v>10.25761678057029</v>
      </c>
      <c r="C33" s="7">
        <f>(100/$C$5)*C16</f>
        <v>12.626815069025762</v>
      </c>
      <c r="D33" s="7">
        <f>(100/$D$5)*D16</f>
        <v>8.0229618655048824</v>
      </c>
      <c r="F33" s="6"/>
      <c r="G33" s="6"/>
      <c r="H33" s="6"/>
      <c r="I33" s="6"/>
      <c r="J33" s="10"/>
      <c r="K33" s="10"/>
      <c r="L33" s="10"/>
      <c r="M33" s="10"/>
      <c r="N33" s="10"/>
      <c r="O33" s="10"/>
      <c r="P33" s="10"/>
      <c r="Q33" s="10"/>
      <c r="R33" s="10"/>
    </row>
    <row r="34" spans="1:18" s="5" customFormat="1" ht="21" customHeight="1" x14ac:dyDescent="0.3">
      <c r="A34" s="9" t="s">
        <v>5</v>
      </c>
      <c r="B34" s="7">
        <f>(100/$B$5)*B17</f>
        <v>2.549872676215112</v>
      </c>
      <c r="C34" s="7">
        <f>(100/$C$5)*C17</f>
        <v>2.6257264164148082</v>
      </c>
      <c r="D34" s="7">
        <f>(100/$D$5)*D17</f>
        <v>2.4783265611477021</v>
      </c>
      <c r="F34" s="6"/>
      <c r="G34" s="6"/>
      <c r="H34" s="6"/>
      <c r="I34" s="6"/>
      <c r="J34" s="10"/>
      <c r="K34" s="10"/>
      <c r="L34" s="10"/>
      <c r="M34" s="10"/>
      <c r="N34" s="10"/>
      <c r="O34" s="10"/>
      <c r="P34" s="10"/>
      <c r="Q34" s="10"/>
      <c r="R34" s="10"/>
    </row>
    <row r="35" spans="1:18" s="5" customFormat="1" ht="21" customHeight="1" x14ac:dyDescent="0.3">
      <c r="A35" s="9" t="s">
        <v>4</v>
      </c>
      <c r="B35" s="7">
        <f>(100/$B$5)*B18</f>
        <v>0.47645768119734688</v>
      </c>
      <c r="C35" s="7">
        <f>(100/$C$5)*C18</f>
        <v>0.78201545886707557</v>
      </c>
      <c r="D35" s="7">
        <f>(100/$D$5)*D18</f>
        <v>0.18800760831829763</v>
      </c>
      <c r="F35" s="6"/>
      <c r="G35" s="6"/>
      <c r="H35" s="6"/>
      <c r="I35" s="6"/>
      <c r="J35" s="10"/>
      <c r="K35" s="10"/>
      <c r="L35" s="10"/>
      <c r="M35" s="10"/>
      <c r="N35" s="10"/>
      <c r="O35" s="10"/>
      <c r="P35" s="10"/>
      <c r="Q35" s="10"/>
      <c r="R35" s="10"/>
    </row>
    <row r="36" spans="1:18" s="5" customFormat="1" ht="21" customHeight="1" x14ac:dyDescent="0.3">
      <c r="A36" s="12" t="s">
        <v>3</v>
      </c>
      <c r="B36" s="11">
        <f>(100/$B$5)*B19</f>
        <v>1.7980081124877962</v>
      </c>
      <c r="C36" s="11">
        <f>(100/$C$5)*C19</f>
        <v>2.4624285247720312</v>
      </c>
      <c r="D36" s="11">
        <f>(100/$D$5)*D19</f>
        <v>1.1713191826436462</v>
      </c>
      <c r="F36" s="6"/>
      <c r="G36" s="6"/>
      <c r="H36" s="6"/>
      <c r="I36" s="6"/>
      <c r="J36" s="10"/>
      <c r="K36" s="10"/>
      <c r="L36" s="10"/>
      <c r="M36" s="10"/>
      <c r="N36" s="10"/>
      <c r="O36" s="10"/>
      <c r="P36" s="10"/>
      <c r="Q36" s="10"/>
      <c r="R36" s="10"/>
    </row>
    <row r="37" spans="1:18" s="5" customFormat="1" ht="3.75" customHeight="1" x14ac:dyDescent="0.3">
      <c r="A37" s="9"/>
      <c r="B37" s="8"/>
      <c r="C37" s="7"/>
      <c r="D37" s="7">
        <f>(100/$D$5)*D20</f>
        <v>0</v>
      </c>
      <c r="F37" s="6"/>
      <c r="G37" s="6"/>
      <c r="H37" s="6"/>
      <c r="I37" s="6"/>
    </row>
    <row r="38" spans="1:18" ht="20.25" customHeight="1" x14ac:dyDescent="0.35">
      <c r="A38" s="4" t="s">
        <v>2</v>
      </c>
    </row>
    <row r="39" spans="1:18" ht="20.25" customHeight="1" x14ac:dyDescent="0.35">
      <c r="A39" s="4" t="s">
        <v>1</v>
      </c>
      <c r="N39" s="3"/>
      <c r="O39" s="3"/>
      <c r="P39" s="3"/>
      <c r="Q39" s="3"/>
      <c r="R39" s="3"/>
    </row>
    <row r="40" spans="1:18" ht="15.75" customHeight="1" x14ac:dyDescent="0.35">
      <c r="A40" s="4" t="s">
        <v>0</v>
      </c>
      <c r="N40" s="3"/>
      <c r="O40" s="3"/>
      <c r="P40" s="3"/>
      <c r="Q40" s="3"/>
      <c r="R40" s="3"/>
    </row>
    <row r="41" spans="1:18" ht="19.5" customHeight="1" x14ac:dyDescent="0.35">
      <c r="A41" s="4"/>
      <c r="Q41" s="3"/>
      <c r="R41" s="3"/>
    </row>
    <row r="42" spans="1:18" ht="26.25" customHeight="1" x14ac:dyDescent="0.35">
      <c r="N42" s="3"/>
      <c r="O42" s="3"/>
      <c r="P42" s="3"/>
      <c r="Q42" s="3"/>
      <c r="R42" s="3"/>
    </row>
    <row r="43" spans="1:18" x14ac:dyDescent="0.35">
      <c r="N43" s="3"/>
      <c r="O43" s="3"/>
      <c r="P43" s="3"/>
    </row>
  </sheetData>
  <pageMargins left="0.7" right="0.7" top="0.75" bottom="0.75" header="0.3" footer="0.3"/>
  <pageSetup paperSize="9" scale="94" orientation="portrait" r:id="rId1"/>
  <headerFooter>
    <oddHeader>&amp;C19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วรัญญา ไชยชนะ สนง.สถิติ</dc:creator>
  <cp:lastModifiedBy>วรัญญา ไชยชนะ สนง.สถิติ</cp:lastModifiedBy>
  <dcterms:created xsi:type="dcterms:W3CDTF">2026-02-04T16:46:37Z</dcterms:created>
  <dcterms:modified xsi:type="dcterms:W3CDTF">2026-02-04T16:47:09Z</dcterms:modified>
</cp:coreProperties>
</file>