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:\3.นำเข้าข้อมูลตารางสถิติ\9.ตารางสรง\ตาราง สรง.69\ไตรมาส 1\"/>
    </mc:Choice>
  </mc:AlternateContent>
  <xr:revisionPtr revIDLastSave="0" documentId="8_{F7C21FE8-323D-4B59-A1C1-1E4C15CCAD8A}" xr6:coauthVersionLast="47" xr6:coauthVersionMax="47" xr10:uidLastSave="{00000000-0000-0000-0000-000000000000}"/>
  <bookViews>
    <workbookView xWindow="-108" yWindow="-108" windowWidth="23256" windowHeight="12456" xr2:uid="{4E107854-0D39-403D-A825-687BD8331D32}"/>
  </bookViews>
  <sheets>
    <sheet name="ตาราง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4" i="1" l="1"/>
  <c r="C34" i="1"/>
  <c r="B34" i="1"/>
  <c r="D32" i="1"/>
  <c r="C32" i="1"/>
  <c r="B32" i="1"/>
  <c r="D31" i="1"/>
  <c r="C31" i="1"/>
  <c r="B31" i="1"/>
  <c r="D29" i="1"/>
  <c r="C29" i="1"/>
  <c r="B29" i="1"/>
  <c r="D28" i="1"/>
  <c r="C28" i="1"/>
  <c r="B28" i="1"/>
  <c r="D26" i="1"/>
  <c r="C26" i="1"/>
  <c r="B26" i="1"/>
  <c r="D25" i="1"/>
  <c r="C25" i="1"/>
  <c r="B25" i="1"/>
  <c r="D24" i="1"/>
  <c r="C24" i="1"/>
  <c r="B24" i="1"/>
  <c r="D23" i="1"/>
  <c r="C23" i="1"/>
  <c r="B23" i="1"/>
  <c r="D22" i="1"/>
  <c r="C22" i="1"/>
  <c r="B22" i="1"/>
  <c r="D15" i="1"/>
  <c r="C15" i="1"/>
  <c r="B15" i="1"/>
  <c r="D12" i="1"/>
  <c r="C12" i="1"/>
  <c r="B12" i="1"/>
  <c r="D30" i="1" l="1"/>
  <c r="B30" i="1"/>
  <c r="C30" i="1"/>
  <c r="D27" i="1"/>
  <c r="B27" i="1"/>
  <c r="C27" i="1"/>
</calcChain>
</file>

<file path=xl/sharedStrings.xml><?xml version="1.0" encoding="utf-8"?>
<sst xmlns="http://schemas.openxmlformats.org/spreadsheetml/2006/main" count="41" uniqueCount="23">
  <si>
    <t xml:space="preserve">ตารางที่ 2 จำนวนและร้อยละของประชากรอายุ 15 ปีขึ้นไป จำแนกตามระดับการศึกษาที่สำเร็จ และเพศ </t>
  </si>
  <si>
    <t xml:space="preserve">            ไตรมาสที่ 1 (มกราคม - มีนาคม) 2569</t>
  </si>
  <si>
    <t>ระดับการศึกษาที่สำเร็จ</t>
  </si>
  <si>
    <t>รวม</t>
  </si>
  <si>
    <t>ชาย</t>
  </si>
  <si>
    <t>หญิง</t>
  </si>
  <si>
    <t>จำนวน</t>
  </si>
  <si>
    <t>ยอดรวม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</si>
  <si>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</si>
  <si>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</si>
  <si>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</si>
  <si>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</si>
  <si>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</si>
  <si>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</si>
  <si>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</si>
  <si>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>6.  อุดมศึกษา</t>
  </si>
  <si>
    <t xml:space="preserve">     6.1  สายวิชาการ</t>
  </si>
  <si>
    <t xml:space="preserve">     6.2  สายวิชาชีพ</t>
  </si>
  <si>
    <t>7.  การศึกษาอื่น ๆ</t>
  </si>
  <si>
    <t>n.a.</t>
  </si>
  <si>
    <t>8.  ไม่ทราบ</t>
  </si>
  <si>
    <t>ร้อยละ</t>
  </si>
  <si>
    <t>หมายเหตุ : "n.a." ไม่มีข้อมูล/สำรวจไม่พบ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</si>
</sst>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87" formatCode="_-* #,##0_-;\-* #,##0_-;_-* &quot;-&quot;??_-;_-@_-"/>
    <numFmt numFmtId="188" formatCode="#,##0.0"/>
    <numFmt numFmtId="189" formatCode="0.0"/>
  </numFmts>
  <fonts count="8" x14ac:knownFonts="1">
    <font>
      <sz val="11"/>
      <color theme="1"/>
      <name val="Tahoma"/>
      <family val="2"/>
      <scheme val="minor"/>
    </font>
    <font>
      <sz val="14"/>
      <name val="Cordia New"/>
      <family val="2"/>
    </font>
    <font>
      <b/>
      <sz val="16"/>
      <color theme="1"/>
      <name val="TH SarabunPSK"/>
      <family val="2"/>
    </font>
    <font>
      <sz val="11"/>
      <color theme="1"/>
      <name val="Tahoma"/>
      <family val="2"/>
      <scheme val="minor"/>
    </font>
    <font>
      <sz val="16"/>
      <color theme="1"/>
      <name val="TH SarabunPSK"/>
      <family val="2"/>
    </font>
    <font>
      <b/>
      <sz val="13"/>
      <color theme="1"/>
      <name val="TH SarabunPSK"/>
      <family val="2"/>
    </font>
    <font>
      <sz val="13"/>
      <color theme="1"/>
      <name val="TH SarabunPSK"/>
      <family val="2"/>
    </font>
    <font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2" fillId="0" borderId="0" xfId="2" applyFont="1"/>
    <xf numFmtId="0" fontId="4" fillId="0" borderId="0" xfId="0" applyFont="1"/>
    <xf numFmtId="0" fontId="2" fillId="0" borderId="0" xfId="2" applyFont="1" applyAlignment="1">
      <alignment horizontal="left"/>
    </xf>
    <xf numFmtId="0" fontId="4" fillId="0" borderId="0" xfId="2" applyFont="1"/>
    <xf numFmtId="0" fontId="2" fillId="0" borderId="1" xfId="3" applyFont="1" applyBorder="1" applyAlignment="1">
      <alignment horizontal="center" vertical="center"/>
    </xf>
    <xf numFmtId="0" fontId="2" fillId="0" borderId="1" xfId="3" applyFont="1" applyBorder="1" applyAlignment="1">
      <alignment horizontal="right" vertical="center"/>
    </xf>
    <xf numFmtId="0" fontId="2" fillId="0" borderId="2" xfId="0" applyFont="1" applyBorder="1" applyAlignment="1">
      <alignment horizontal="right"/>
    </xf>
    <xf numFmtId="0" fontId="2" fillId="0" borderId="2" xfId="0" applyFont="1" applyBorder="1" applyAlignment="1">
      <alignment horizontal="right" vertical="center"/>
    </xf>
    <xf numFmtId="2" fontId="4" fillId="0" borderId="0" xfId="0" applyNumberFormat="1" applyFont="1"/>
    <xf numFmtId="0" fontId="2" fillId="0" borderId="0" xfId="3" applyFont="1" applyAlignment="1">
      <alignment horizontal="center" vertical="center"/>
    </xf>
    <xf numFmtId="3" fontId="2" fillId="0" borderId="0" xfId="0" applyNumberFormat="1" applyFont="1" applyAlignment="1">
      <alignment horizontal="right"/>
    </xf>
    <xf numFmtId="3" fontId="5" fillId="0" borderId="0" xfId="4" applyNumberFormat="1" applyFont="1" applyAlignment="1">
      <alignment horizontal="right"/>
    </xf>
    <xf numFmtId="3" fontId="5" fillId="0" borderId="0" xfId="5" applyNumberFormat="1" applyFont="1" applyAlignment="1">
      <alignment horizontal="right"/>
    </xf>
    <xf numFmtId="187" fontId="4" fillId="0" borderId="0" xfId="1" applyNumberFormat="1" applyFont="1" applyFill="1"/>
    <xf numFmtId="0" fontId="4" fillId="0" borderId="0" xfId="3" applyFont="1" applyAlignment="1">
      <alignment vertical="center"/>
    </xf>
    <xf numFmtId="3" fontId="4" fillId="0" borderId="0" xfId="0" applyNumberFormat="1" applyFont="1" applyAlignment="1">
      <alignment horizontal="right"/>
    </xf>
    <xf numFmtId="43" fontId="4" fillId="0" borderId="0" xfId="0" applyNumberFormat="1" applyFont="1"/>
    <xf numFmtId="3" fontId="6" fillId="0" borderId="0" xfId="4" applyNumberFormat="1" applyFont="1" applyAlignment="1">
      <alignment horizontal="right"/>
    </xf>
    <xf numFmtId="3" fontId="6" fillId="0" borderId="0" xfId="5" applyNumberFormat="1" applyFont="1" applyAlignment="1">
      <alignment horizontal="right"/>
    </xf>
    <xf numFmtId="0" fontId="4" fillId="0" borderId="0" xfId="3" applyFont="1"/>
    <xf numFmtId="0" fontId="4" fillId="0" borderId="0" xfId="3" applyFont="1" applyAlignment="1">
      <alignment horizontal="left" vertical="center"/>
    </xf>
    <xf numFmtId="3" fontId="4" fillId="0" borderId="0" xfId="0" applyNumberFormat="1" applyFont="1"/>
    <xf numFmtId="188" fontId="4" fillId="0" borderId="0" xfId="3" applyNumberFormat="1" applyFont="1" applyAlignment="1">
      <alignment horizontal="left" vertical="center"/>
    </xf>
    <xf numFmtId="3" fontId="5" fillId="0" borderId="0" xfId="0" applyNumberFormat="1" applyFont="1" applyAlignment="1">
      <alignment horizontal="right"/>
    </xf>
    <xf numFmtId="3" fontId="6" fillId="0" borderId="0" xfId="0" applyNumberFormat="1" applyFont="1" applyAlignment="1">
      <alignment horizontal="right"/>
    </xf>
    <xf numFmtId="3" fontId="2" fillId="0" borderId="0" xfId="3" applyNumberFormat="1" applyFont="1"/>
    <xf numFmtId="3" fontId="2" fillId="0" borderId="0" xfId="3" applyNumberFormat="1" applyFont="1" applyAlignment="1">
      <alignment horizontal="right"/>
    </xf>
    <xf numFmtId="0" fontId="2" fillId="0" borderId="0" xfId="0" applyFont="1" applyAlignment="1">
      <alignment horizontal="center"/>
    </xf>
    <xf numFmtId="189" fontId="2" fillId="0" borderId="0" xfId="0" applyNumberFormat="1" applyFont="1" applyAlignment="1">
      <alignment horizontal="right"/>
    </xf>
    <xf numFmtId="189" fontId="4" fillId="0" borderId="0" xfId="0" applyNumberFormat="1" applyFont="1"/>
    <xf numFmtId="189" fontId="4" fillId="0" borderId="0" xfId="0" applyNumberFormat="1" applyFont="1" applyAlignment="1">
      <alignment horizontal="right"/>
    </xf>
    <xf numFmtId="0" fontId="4" fillId="0" borderId="3" xfId="0" applyFont="1" applyBorder="1"/>
    <xf numFmtId="0" fontId="7" fillId="0" borderId="0" xfId="0" applyFont="1"/>
  </cellXfs>
  <cellStyles count="6">
    <cellStyle name="Comma" xfId="1" builtinId="3"/>
    <cellStyle name="Normal" xfId="0" builtinId="0"/>
    <cellStyle name="Normal 2" xfId="2" xr:uid="{40B57C59-0995-4B4C-827B-4F198EE85DFE}"/>
    <cellStyle name="Normal 2 2 2" xfId="4" xr:uid="{D4EA5B45-5D28-4299-AEFE-E5F4F793E05A}"/>
    <cellStyle name="Normal 3 2" xfId="3" xr:uid="{50D226C4-1120-4006-9D01-EC2F72B035AA}"/>
    <cellStyle name="ปกติ 2" xfId="5" xr:uid="{ABAC3EE1-DEDA-41CF-9256-9FD2DF1420F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00E89-AF3A-425E-8E52-5F13A1F1D286}">
  <sheetPr>
    <tabColor rgb="FF9FF57D"/>
  </sheetPr>
  <dimension ref="A1:T40"/>
  <sheetViews>
    <sheetView tabSelected="1" topLeftCell="A4" zoomScaleNormal="100" workbookViewId="0">
      <selection activeCell="F26" sqref="F26"/>
    </sheetView>
  </sheetViews>
  <sheetFormatPr defaultColWidth="8.69921875" defaultRowHeight="21" x14ac:dyDescent="0.4"/>
  <cols>
    <col min="1" max="1" width="27.69921875" style="2" customWidth="1"/>
    <col min="2" max="3" width="18.09765625" style="2" customWidth="1"/>
    <col min="4" max="4" width="18.69921875" style="2" customWidth="1"/>
    <col min="5" max="5" width="11.59765625" style="2" customWidth="1"/>
    <col min="6" max="6" width="9.09765625" style="2" customWidth="1"/>
    <col min="7" max="7" width="12.19921875" style="2" customWidth="1"/>
    <col min="8" max="8" width="9.09765625" style="2" bestFit="1" customWidth="1"/>
    <col min="9" max="13" width="9.69921875" style="2" bestFit="1" customWidth="1"/>
    <col min="14" max="14" width="8.69921875" style="2"/>
    <col min="15" max="15" width="10.69921875" style="2" bestFit="1" customWidth="1"/>
    <col min="16" max="16" width="9.69921875" style="2" bestFit="1" customWidth="1"/>
    <col min="17" max="19" width="9.09765625" style="2" bestFit="1" customWidth="1"/>
    <col min="20" max="16384" width="8.69921875" style="2"/>
  </cols>
  <sheetData>
    <row r="1" spans="1:20" x14ac:dyDescent="0.4">
      <c r="A1" s="1" t="s">
        <v>0</v>
      </c>
      <c r="B1" s="1"/>
      <c r="C1" s="1"/>
      <c r="D1" s="1"/>
    </row>
    <row r="2" spans="1:20" x14ac:dyDescent="0.4">
      <c r="A2" s="3" t="s">
        <v>1</v>
      </c>
      <c r="B2" s="3"/>
      <c r="C2" s="1"/>
      <c r="D2" s="1"/>
    </row>
    <row r="3" spans="1:20" ht="11.25" customHeight="1" x14ac:dyDescent="0.4">
      <c r="A3" s="1"/>
      <c r="B3" s="4"/>
      <c r="C3" s="4"/>
      <c r="D3" s="4"/>
    </row>
    <row r="4" spans="1:20" x14ac:dyDescent="0.4">
      <c r="A4" s="5" t="s">
        <v>2</v>
      </c>
      <c r="B4" s="6" t="s">
        <v>3</v>
      </c>
      <c r="C4" s="6" t="s">
        <v>4</v>
      </c>
      <c r="D4" s="6" t="s">
        <v>5</v>
      </c>
    </row>
    <row r="5" spans="1:20" ht="19.5" customHeight="1" x14ac:dyDescent="0.4">
      <c r="B5" s="7"/>
      <c r="C5" s="8" t="s">
        <v>6</v>
      </c>
      <c r="D5" s="7"/>
    </row>
    <row r="6" spans="1:20" ht="6" customHeight="1" x14ac:dyDescent="0.4">
      <c r="J6" s="9"/>
    </row>
    <row r="7" spans="1:20" ht="18.75" customHeight="1" x14ac:dyDescent="0.4">
      <c r="A7" s="10" t="s">
        <v>7</v>
      </c>
      <c r="B7" s="11">
        <v>507888</v>
      </c>
      <c r="C7" s="11">
        <v>244795</v>
      </c>
      <c r="D7" s="11">
        <v>263093</v>
      </c>
      <c r="G7" s="12"/>
      <c r="H7" s="12"/>
      <c r="I7" s="13"/>
      <c r="J7" s="13"/>
      <c r="K7" s="13"/>
      <c r="L7" s="13"/>
      <c r="M7" s="13"/>
      <c r="N7" s="13"/>
      <c r="O7" s="13"/>
      <c r="P7" s="13"/>
      <c r="Q7" s="13"/>
      <c r="R7" s="14"/>
      <c r="S7" s="14"/>
    </row>
    <row r="8" spans="1:20" ht="18.75" customHeight="1" x14ac:dyDescent="0.4">
      <c r="A8" s="15" t="s">
        <v>8</v>
      </c>
      <c r="B8" s="16">
        <v>12456.37</v>
      </c>
      <c r="C8" s="16">
        <v>6321.46</v>
      </c>
      <c r="D8" s="16">
        <v>6134.91</v>
      </c>
      <c r="E8" s="17"/>
      <c r="G8" s="18"/>
      <c r="H8" s="19"/>
      <c r="I8" s="19"/>
      <c r="J8" s="19"/>
      <c r="K8" s="19"/>
      <c r="L8" s="19"/>
      <c r="M8" s="19"/>
      <c r="N8" s="19"/>
      <c r="O8" s="19"/>
      <c r="P8" s="19"/>
      <c r="Q8" s="19"/>
      <c r="R8" s="13"/>
      <c r="S8" s="13"/>
      <c r="T8" s="13"/>
    </row>
    <row r="9" spans="1:20" ht="18.75" customHeight="1" x14ac:dyDescent="0.4">
      <c r="A9" s="20" t="s">
        <v>9</v>
      </c>
      <c r="B9" s="16">
        <v>46378.720000000001</v>
      </c>
      <c r="C9" s="16">
        <v>16707.89</v>
      </c>
      <c r="D9" s="16">
        <v>29670.83</v>
      </c>
      <c r="E9" s="17"/>
      <c r="G9" s="18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</row>
    <row r="10" spans="1:20" ht="18.75" customHeight="1" x14ac:dyDescent="0.4">
      <c r="A10" s="21" t="s">
        <v>10</v>
      </c>
      <c r="B10" s="16">
        <v>94002.91</v>
      </c>
      <c r="C10" s="16">
        <v>47534.79</v>
      </c>
      <c r="D10" s="16">
        <v>46468.12</v>
      </c>
      <c r="E10" s="17"/>
      <c r="G10" s="22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</row>
    <row r="11" spans="1:20" ht="18.75" customHeight="1" x14ac:dyDescent="0.4">
      <c r="A11" s="21" t="s">
        <v>11</v>
      </c>
      <c r="B11" s="16">
        <v>105893.29</v>
      </c>
      <c r="C11" s="16">
        <v>60656.21</v>
      </c>
      <c r="D11" s="16">
        <v>45237.09</v>
      </c>
      <c r="E11" s="17"/>
      <c r="F11" s="18"/>
    </row>
    <row r="12" spans="1:20" ht="18.75" customHeight="1" x14ac:dyDescent="0.4">
      <c r="A12" s="20" t="s">
        <v>12</v>
      </c>
      <c r="B12" s="22">
        <f>SUM(B13:B14)</f>
        <v>119629.71</v>
      </c>
      <c r="C12" s="22">
        <f>SUM(C13:C14)</f>
        <v>59128.54</v>
      </c>
      <c r="D12" s="22">
        <f>SUM(D13:D14)</f>
        <v>60501.17</v>
      </c>
      <c r="E12" s="17"/>
      <c r="F12" s="12"/>
      <c r="G12" s="12"/>
      <c r="H12" s="12"/>
    </row>
    <row r="13" spans="1:20" ht="18.75" customHeight="1" x14ac:dyDescent="0.4">
      <c r="A13" s="21" t="s">
        <v>13</v>
      </c>
      <c r="B13" s="16">
        <v>96034.08</v>
      </c>
      <c r="C13" s="16">
        <v>45611.71</v>
      </c>
      <c r="D13" s="16">
        <v>50422.37</v>
      </c>
      <c r="E13" s="17"/>
      <c r="F13" s="18"/>
      <c r="G13" s="22"/>
      <c r="H13" s="22"/>
    </row>
    <row r="14" spans="1:20" ht="18.75" customHeight="1" x14ac:dyDescent="0.4">
      <c r="A14" s="21" t="s">
        <v>14</v>
      </c>
      <c r="B14" s="16">
        <v>23595.63</v>
      </c>
      <c r="C14" s="16">
        <v>13516.83</v>
      </c>
      <c r="D14" s="16">
        <v>10078.799999999999</v>
      </c>
      <c r="E14" s="17"/>
      <c r="F14" s="18"/>
    </row>
    <row r="15" spans="1:20" ht="18.75" customHeight="1" x14ac:dyDescent="0.4">
      <c r="A15" s="20" t="s">
        <v>15</v>
      </c>
      <c r="B15" s="22">
        <f>SUM(B16:B17)</f>
        <v>127457.93</v>
      </c>
      <c r="C15" s="22">
        <f>SUM(C16:C17)</f>
        <v>52751.97</v>
      </c>
      <c r="D15" s="22">
        <f>SUM(D16:D17)</f>
        <v>74705.959999999992</v>
      </c>
      <c r="E15" s="17"/>
      <c r="F15" s="12"/>
      <c r="G15" s="12"/>
      <c r="H15" s="12"/>
      <c r="I15" s="12"/>
    </row>
    <row r="16" spans="1:20" ht="18.75" customHeight="1" x14ac:dyDescent="0.4">
      <c r="A16" s="23" t="s">
        <v>16</v>
      </c>
      <c r="B16" s="22">
        <v>99499.56</v>
      </c>
      <c r="C16" s="22">
        <v>38775.14</v>
      </c>
      <c r="D16" s="22">
        <v>60724.42</v>
      </c>
      <c r="E16" s="17"/>
      <c r="F16" s="18"/>
    </row>
    <row r="17" spans="1:10" ht="18.75" customHeight="1" x14ac:dyDescent="0.4">
      <c r="A17" s="23" t="s">
        <v>17</v>
      </c>
      <c r="B17" s="16">
        <v>27958.37</v>
      </c>
      <c r="C17" s="16">
        <v>13976.83</v>
      </c>
      <c r="D17" s="16">
        <v>13981.54</v>
      </c>
      <c r="E17" s="17"/>
      <c r="F17" s="18"/>
    </row>
    <row r="18" spans="1:10" ht="18.75" customHeight="1" x14ac:dyDescent="0.4">
      <c r="A18" s="21" t="s">
        <v>18</v>
      </c>
      <c r="B18" s="16" t="s">
        <v>19</v>
      </c>
      <c r="C18" s="16" t="s">
        <v>19</v>
      </c>
      <c r="D18" s="16" t="s">
        <v>19</v>
      </c>
      <c r="E18" s="16"/>
      <c r="F18" s="24"/>
      <c r="G18" s="24"/>
      <c r="H18" s="25"/>
      <c r="I18" s="25"/>
      <c r="J18" s="25"/>
    </row>
    <row r="19" spans="1:10" ht="18.75" customHeight="1" x14ac:dyDescent="0.4">
      <c r="A19" s="21" t="s">
        <v>20</v>
      </c>
      <c r="B19" s="16">
        <v>2069.06</v>
      </c>
      <c r="C19" s="16">
        <v>1694.16</v>
      </c>
      <c r="D19" s="16">
        <v>374.91</v>
      </c>
      <c r="E19" s="17"/>
      <c r="F19" s="25"/>
      <c r="G19" s="25"/>
      <c r="H19" s="25"/>
      <c r="I19" s="25"/>
      <c r="J19" s="25"/>
    </row>
    <row r="20" spans="1:10" ht="18.75" customHeight="1" x14ac:dyDescent="0.4">
      <c r="B20" s="26"/>
      <c r="C20" s="27" t="s">
        <v>21</v>
      </c>
      <c r="D20" s="26"/>
      <c r="F20" s="25"/>
      <c r="G20" s="25"/>
      <c r="H20" s="25"/>
      <c r="I20" s="25"/>
      <c r="J20" s="25"/>
    </row>
    <row r="21" spans="1:10" ht="8.6999999999999993" customHeight="1" x14ac:dyDescent="0.4">
      <c r="B21" s="28"/>
      <c r="C21" s="28"/>
      <c r="D21" s="28"/>
    </row>
    <row r="22" spans="1:10" ht="18.75" customHeight="1" x14ac:dyDescent="0.4">
      <c r="A22" s="28" t="s">
        <v>7</v>
      </c>
      <c r="B22" s="29">
        <f t="shared" ref="B22:B28" si="0">B7/$B$7*100</f>
        <v>100</v>
      </c>
      <c r="C22" s="29">
        <f>C7/$C$7*100</f>
        <v>100</v>
      </c>
      <c r="D22" s="29">
        <f t="shared" ref="D22:D32" si="1">D7/$D$7*100</f>
        <v>100</v>
      </c>
      <c r="F22" s="30"/>
      <c r="G22" s="30"/>
      <c r="H22" s="30"/>
    </row>
    <row r="23" spans="1:10" ht="18.75" customHeight="1" x14ac:dyDescent="0.4">
      <c r="A23" s="15" t="s">
        <v>8</v>
      </c>
      <c r="B23" s="31">
        <f t="shared" si="0"/>
        <v>2.4525820653372397</v>
      </c>
      <c r="C23" s="31">
        <f>C8/$C$7*100</f>
        <v>2.5823484956800589</v>
      </c>
      <c r="D23" s="31">
        <f t="shared" si="1"/>
        <v>2.3318408319491586</v>
      </c>
      <c r="E23" s="30"/>
      <c r="F23" s="9"/>
      <c r="G23" s="9"/>
      <c r="H23" s="30"/>
      <c r="I23" s="30"/>
    </row>
    <row r="24" spans="1:10" ht="18.75" customHeight="1" x14ac:dyDescent="0.4">
      <c r="A24" s="20" t="s">
        <v>9</v>
      </c>
      <c r="B24" s="31">
        <f t="shared" si="0"/>
        <v>9.1316825756859785</v>
      </c>
      <c r="C24" s="31">
        <f>C9/$C$7*100</f>
        <v>6.82525786882902</v>
      </c>
      <c r="D24" s="31">
        <f t="shared" si="1"/>
        <v>11.277696479951956</v>
      </c>
      <c r="F24" s="9"/>
      <c r="G24" s="9"/>
      <c r="H24" s="30"/>
      <c r="I24" s="30"/>
    </row>
    <row r="25" spans="1:10" ht="18.75" customHeight="1" x14ac:dyDescent="0.4">
      <c r="A25" s="21" t="s">
        <v>10</v>
      </c>
      <c r="B25" s="31">
        <f t="shared" si="0"/>
        <v>18.508590476640517</v>
      </c>
      <c r="C25" s="31">
        <f>C10/$C$7*100</f>
        <v>19.418202986172105</v>
      </c>
      <c r="D25" s="31">
        <f t="shared" si="1"/>
        <v>17.662241108657394</v>
      </c>
      <c r="F25" s="9"/>
      <c r="G25" s="9"/>
      <c r="H25" s="30"/>
      <c r="I25" s="30"/>
    </row>
    <row r="26" spans="1:10" ht="18.75" customHeight="1" x14ac:dyDescent="0.4">
      <c r="A26" s="21" t="s">
        <v>11</v>
      </c>
      <c r="B26" s="31">
        <f t="shared" si="0"/>
        <v>20.84973261821504</v>
      </c>
      <c r="C26" s="31">
        <f>C11/$C$7*100</f>
        <v>24.77836965624298</v>
      </c>
      <c r="D26" s="31">
        <f t="shared" si="1"/>
        <v>17.194334322844014</v>
      </c>
      <c r="F26" s="9"/>
      <c r="G26" s="9"/>
      <c r="H26" s="30"/>
      <c r="I26" s="30"/>
    </row>
    <row r="27" spans="1:10" ht="18.75" customHeight="1" x14ac:dyDescent="0.4">
      <c r="A27" s="20" t="s">
        <v>12</v>
      </c>
      <c r="B27" s="31">
        <f t="shared" si="0"/>
        <v>23.554348596540972</v>
      </c>
      <c r="C27" s="31">
        <f>C12/$C$7*100-0.1</f>
        <v>24.054308707285685</v>
      </c>
      <c r="D27" s="31">
        <f t="shared" si="1"/>
        <v>22.996115442068014</v>
      </c>
      <c r="F27" s="9"/>
      <c r="G27" s="9"/>
      <c r="H27" s="30"/>
      <c r="I27" s="30"/>
    </row>
    <row r="28" spans="1:10" ht="18.75" customHeight="1" x14ac:dyDescent="0.4">
      <c r="A28" s="21" t="s">
        <v>13</v>
      </c>
      <c r="B28" s="31">
        <f t="shared" si="0"/>
        <v>18.908515263207637</v>
      </c>
      <c r="C28" s="31">
        <f>C13/$C$7*100</f>
        <v>18.632615045241938</v>
      </c>
      <c r="D28" s="31">
        <f t="shared" si="1"/>
        <v>19.165226744915298</v>
      </c>
      <c r="F28" s="9"/>
      <c r="G28" s="30"/>
      <c r="H28" s="30"/>
      <c r="I28" s="30"/>
    </row>
    <row r="29" spans="1:10" ht="18.75" customHeight="1" x14ac:dyDescent="0.4">
      <c r="A29" s="21" t="s">
        <v>14</v>
      </c>
      <c r="B29" s="31">
        <f>B14/$B$7*100+0.1</f>
        <v>4.7458333333333336</v>
      </c>
      <c r="C29" s="31">
        <f>C14/$C$7*100</f>
        <v>5.5216936620437505</v>
      </c>
      <c r="D29" s="31">
        <f t="shared" si="1"/>
        <v>3.8308886971527176</v>
      </c>
      <c r="F29" s="9"/>
      <c r="G29" s="30"/>
      <c r="H29" s="30"/>
      <c r="I29" s="30"/>
    </row>
    <row r="30" spans="1:10" ht="18.75" customHeight="1" x14ac:dyDescent="0.4">
      <c r="A30" s="20" t="s">
        <v>15</v>
      </c>
      <c r="B30" s="31">
        <f>B15/$B$7*100</f>
        <v>25.095676605865858</v>
      </c>
      <c r="C30" s="31">
        <f>C15/$C$7*100+0.1</f>
        <v>21.649447496885152</v>
      </c>
      <c r="D30" s="31">
        <f t="shared" si="1"/>
        <v>28.395267072860165</v>
      </c>
      <c r="F30" s="9"/>
      <c r="G30" s="9"/>
      <c r="H30" s="30"/>
      <c r="I30" s="30"/>
    </row>
    <row r="31" spans="1:10" ht="18.75" customHeight="1" x14ac:dyDescent="0.4">
      <c r="A31" s="23" t="s">
        <v>16</v>
      </c>
      <c r="B31" s="31">
        <f>B16/$B$7*100</f>
        <v>19.590846800869482</v>
      </c>
      <c r="C31" s="31">
        <f>C16/$C$7*100+0.1</f>
        <v>15.939841500030637</v>
      </c>
      <c r="D31" s="31">
        <f t="shared" si="1"/>
        <v>23.080971367539235</v>
      </c>
      <c r="F31" s="9"/>
      <c r="G31" s="9"/>
      <c r="H31" s="30"/>
      <c r="I31" s="30"/>
    </row>
    <row r="32" spans="1:10" ht="18.75" customHeight="1" x14ac:dyDescent="0.4">
      <c r="A32" s="23" t="s">
        <v>17</v>
      </c>
      <c r="B32" s="31">
        <f>B17/$B$7*100</f>
        <v>5.5048298049963771</v>
      </c>
      <c r="C32" s="31">
        <f>C17/$C$7*100</f>
        <v>5.7096059968545108</v>
      </c>
      <c r="D32" s="31">
        <f t="shared" si="1"/>
        <v>5.3142957053209328</v>
      </c>
      <c r="F32" s="9"/>
      <c r="G32" s="9"/>
      <c r="H32" s="30"/>
      <c r="I32" s="30"/>
    </row>
    <row r="33" spans="1:9" ht="18.75" customHeight="1" x14ac:dyDescent="0.4">
      <c r="A33" s="21" t="s">
        <v>18</v>
      </c>
      <c r="B33" s="31" t="s">
        <v>19</v>
      </c>
      <c r="C33" s="31" t="s">
        <v>19</v>
      </c>
      <c r="D33" s="31" t="s">
        <v>19</v>
      </c>
      <c r="F33" s="9"/>
      <c r="G33" s="30"/>
      <c r="H33" s="30"/>
      <c r="I33" s="30"/>
    </row>
    <row r="34" spans="1:9" ht="18.75" customHeight="1" x14ac:dyDescent="0.4">
      <c r="A34" s="21" t="s">
        <v>20</v>
      </c>
      <c r="B34" s="31">
        <f>B19/$B$7*100</f>
        <v>0.40738509277636015</v>
      </c>
      <c r="C34" s="31">
        <f>C19/$C$7*100</f>
        <v>0.69207295900651566</v>
      </c>
      <c r="D34" s="31">
        <f t="shared" ref="D34" si="2">D19/$D$7*100</f>
        <v>0.14250094073198452</v>
      </c>
      <c r="F34" s="9"/>
      <c r="G34" s="30"/>
      <c r="H34" s="30"/>
      <c r="I34" s="30"/>
    </row>
    <row r="35" spans="1:9" ht="9.4499999999999993" customHeight="1" x14ac:dyDescent="0.4">
      <c r="A35" s="32"/>
      <c r="B35" s="32"/>
      <c r="C35" s="32"/>
      <c r="D35" s="32"/>
    </row>
    <row r="36" spans="1:9" x14ac:dyDescent="0.4">
      <c r="A36" s="33" t="s">
        <v>22</v>
      </c>
      <c r="B36" s="9"/>
      <c r="C36" s="9"/>
      <c r="D36" s="9"/>
    </row>
    <row r="37" spans="1:9" x14ac:dyDescent="0.4">
      <c r="A37" s="33"/>
      <c r="B37" s="30"/>
      <c r="C37" s="30"/>
      <c r="D37" s="30"/>
    </row>
    <row r="38" spans="1:9" x14ac:dyDescent="0.4">
      <c r="B38" s="30"/>
      <c r="C38" s="30"/>
      <c r="D38" s="30"/>
    </row>
    <row r="39" spans="1:9" x14ac:dyDescent="0.4">
      <c r="B39" s="30"/>
      <c r="C39" s="30"/>
      <c r="D39" s="30"/>
    </row>
    <row r="40" spans="1:9" x14ac:dyDescent="0.4">
      <c r="D40" s="31"/>
    </row>
  </sheetData>
  <mergeCells count="1">
    <mergeCell ref="A2:B2"/>
  </mergeCells>
  <pageMargins left="0.82677165354330717" right="3.937007874015748E-2" top="0.78740157480314965" bottom="0.55118110236220474" header="0.78740157480314965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ตาราง2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NSO83</dc:creator>
  <cp:lastModifiedBy>NSO83</cp:lastModifiedBy>
  <dcterms:created xsi:type="dcterms:W3CDTF">2026-05-28T07:52:44Z</dcterms:created>
  <dcterms:modified xsi:type="dcterms:W3CDTF">2026-05-28T07:52:53Z</dcterms:modified>
</cp:coreProperties>
</file>