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:\3.นำเข้าข้อมูลตารางสถิติ\9.ตารางสรง\ตาราง สรง.69\ไตรมาส 1\"/>
    </mc:Choice>
  </mc:AlternateContent>
  <xr:revisionPtr revIDLastSave="0" documentId="8_{FF48A68F-1C4B-4B53-9664-56EA520254C8}" xr6:coauthVersionLast="47" xr6:coauthVersionMax="47" xr10:uidLastSave="{00000000-0000-0000-0000-000000000000}"/>
  <bookViews>
    <workbookView xWindow="-108" yWindow="-108" windowWidth="23256" windowHeight="12456" xr2:uid="{BBC100E9-1213-491F-B24B-168258544864}"/>
  </bookViews>
  <sheets>
    <sheet name="ตาราง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4" i="1" l="1"/>
  <c r="C34" i="1"/>
  <c r="B34" i="1"/>
  <c r="D32" i="1"/>
  <c r="C32" i="1"/>
  <c r="B32" i="1"/>
  <c r="D31" i="1"/>
  <c r="C31" i="1"/>
  <c r="B31" i="1"/>
  <c r="D29" i="1"/>
  <c r="C29" i="1"/>
  <c r="B29" i="1"/>
  <c r="D28" i="1"/>
  <c r="C28" i="1"/>
  <c r="B28" i="1"/>
  <c r="D27" i="1"/>
  <c r="C27" i="1"/>
  <c r="B27" i="1"/>
  <c r="D26" i="1"/>
  <c r="C26" i="1"/>
  <c r="B26" i="1"/>
  <c r="D25" i="1"/>
  <c r="C25" i="1"/>
  <c r="B25" i="1"/>
  <c r="D24" i="1"/>
  <c r="C24" i="1"/>
  <c r="B24" i="1"/>
  <c r="D23" i="1"/>
  <c r="C23" i="1"/>
  <c r="B23" i="1"/>
  <c r="D22" i="1"/>
  <c r="C22" i="1"/>
  <c r="B22" i="1"/>
  <c r="D15" i="1"/>
  <c r="C15" i="1"/>
  <c r="B15" i="1"/>
  <c r="D12" i="1"/>
  <c r="C12" i="1"/>
  <c r="B12" i="1"/>
  <c r="D30" i="1" l="1"/>
  <c r="C30" i="1"/>
  <c r="B30" i="1"/>
</calcChain>
</file>

<file path=xl/sharedStrings.xml><?xml version="1.0" encoding="utf-8"?>
<sst xmlns="http://schemas.openxmlformats.org/spreadsheetml/2006/main" count="42" uniqueCount="24">
  <si>
    <t>ตารางที่ 7  จำนวนและร้อยละของประชากรอายุ 15 ปีขึ้นไปที่มีงานทำ จำแนกตามระดับการศึกษาที่สำเร็จ และเพศ</t>
  </si>
  <si>
    <t xml:space="preserve">            ไตรมาสที่ 1 (มกราคม - มีนาคม) 2569</t>
  </si>
  <si>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</si>
  <si>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</si>
  <si>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</si>
  <si>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</si>
  <si>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</si>
  <si>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</si>
  <si>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</si>
  <si>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</si>
  <si>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</si>
  <si>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</si>
  <si>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</si>
  <si>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</si>
  <si>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</si>
  <si>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>6.  อุดมศึกษา</t>
  </si>
  <si>
    <t xml:space="preserve">     6.1  สายวิชาการ</t>
  </si>
  <si>
    <t xml:space="preserve">     6.2  สายวิชาชีพ</t>
  </si>
  <si>
    <r>
      <t xml:space="preserve">7.  การศึกษาอื่น ๆ </t>
    </r>
    <r>
      <rPr>
        <vertAlign val="superscript"/>
        <sz val="16"/>
        <color theme="1"/>
        <rFont val="TH SarabunPSK"/>
        <family val="2"/>
      </rPr>
      <t>1/</t>
    </r>
  </si>
  <si>
    <t>n.a.</t>
  </si>
  <si>
    <t>8.  ไม่ทราบ</t>
  </si>
  <si>
    <t>ร้อยละ</t>
  </si>
  <si>
    <t xml:space="preserve"> 1/ รวมอาชีวะระยะสั้น</t>
  </si>
  <si>
    <t>หมายเหตุ : "n.a." ไม่มีข้อมูล/สำรวจไม่พบ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</si>
</sst>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87" formatCode="_-* #,##0_-;\-* #,##0_-;_-* &quot;-&quot;??_-;_-@_-"/>
    <numFmt numFmtId="188" formatCode="#,##0.0"/>
    <numFmt numFmtId="189" formatCode="0.0"/>
  </numFmts>
  <fonts count="8" x14ac:knownFonts="1">
    <font>
      <sz val="11"/>
      <color theme="1"/>
      <name val="Tahoma"/>
      <family val="2"/>
      <scheme val="minor"/>
    </font>
    <font>
      <sz val="14"/>
      <name val="Cordia New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1"/>
      <color theme="1"/>
      <name val="Tahoma"/>
      <family val="2"/>
      <scheme val="minor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vertAlign val="superscript"/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3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36">
    <xf numFmtId="0" fontId="0" fillId="0" borderId="0" xfId="0"/>
    <xf numFmtId="0" fontId="2" fillId="0" borderId="0" xfId="2" applyFont="1"/>
    <xf numFmtId="0" fontId="3" fillId="0" borderId="0" xfId="2" applyFont="1"/>
    <xf numFmtId="0" fontId="3" fillId="0" borderId="0" xfId="0" applyFont="1"/>
    <xf numFmtId="0" fontId="2" fillId="0" borderId="0" xfId="2" applyFont="1" applyAlignment="1">
      <alignment horizontal="left"/>
    </xf>
    <xf numFmtId="0" fontId="2" fillId="0" borderId="1" xfId="2" applyFont="1" applyBorder="1" applyAlignment="1">
      <alignment horizontal="center" vertical="center"/>
    </xf>
    <xf numFmtId="0" fontId="2" fillId="0" borderId="1" xfId="2" applyFont="1" applyBorder="1" applyAlignment="1">
      <alignment horizontal="right" vertical="center"/>
    </xf>
    <xf numFmtId="0" fontId="2" fillId="0" borderId="2" xfId="0" applyFont="1" applyBorder="1"/>
    <xf numFmtId="0" fontId="2" fillId="0" borderId="2" xfId="0" applyFont="1" applyBorder="1" applyAlignment="1">
      <alignment horizontal="right"/>
    </xf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 vertical="center"/>
    </xf>
    <xf numFmtId="187" fontId="2" fillId="0" borderId="0" xfId="1" applyNumberFormat="1" applyFont="1" applyFill="1" applyAlignment="1">
      <alignment horizontal="right"/>
    </xf>
    <xf numFmtId="3" fontId="3" fillId="0" borderId="0" xfId="0" applyNumberFormat="1" applyFont="1"/>
    <xf numFmtId="3" fontId="5" fillId="0" borderId="0" xfId="3" applyNumberFormat="1" applyFont="1" applyAlignment="1">
      <alignment horizontal="right"/>
    </xf>
    <xf numFmtId="0" fontId="3" fillId="0" borderId="0" xfId="2" applyFont="1" applyAlignment="1">
      <alignment vertical="center"/>
    </xf>
    <xf numFmtId="187" fontId="3" fillId="0" borderId="0" xfId="1" applyNumberFormat="1" applyFont="1" applyFill="1" applyAlignment="1">
      <alignment horizontal="right"/>
    </xf>
    <xf numFmtId="188" fontId="3" fillId="0" borderId="0" xfId="0" applyNumberFormat="1" applyFont="1"/>
    <xf numFmtId="3" fontId="6" fillId="0" borderId="0" xfId="3" applyNumberFormat="1" applyFont="1" applyAlignment="1">
      <alignment horizontal="right"/>
    </xf>
    <xf numFmtId="0" fontId="6" fillId="0" borderId="0" xfId="3" applyFont="1" applyAlignment="1">
      <alignment horizontal="right"/>
    </xf>
    <xf numFmtId="0" fontId="3" fillId="0" borderId="0" xfId="2" applyFont="1" applyAlignment="1">
      <alignment horizontal="left" vertical="center"/>
    </xf>
    <xf numFmtId="3" fontId="6" fillId="0" borderId="0" xfId="0" applyNumberFormat="1" applyFont="1" applyAlignment="1">
      <alignment horizontal="right"/>
    </xf>
    <xf numFmtId="188" fontId="3" fillId="0" borderId="0" xfId="0" applyNumberFormat="1" applyFont="1" applyAlignment="1">
      <alignment horizontal="right"/>
    </xf>
    <xf numFmtId="187" fontId="3" fillId="0" borderId="0" xfId="0" applyNumberFormat="1" applyFont="1"/>
    <xf numFmtId="3" fontId="6" fillId="0" borderId="0" xfId="4" applyNumberFormat="1" applyFont="1" applyAlignment="1">
      <alignment horizontal="right"/>
    </xf>
    <xf numFmtId="188" fontId="3" fillId="0" borderId="0" xfId="2" applyNumberFormat="1" applyFont="1" applyAlignment="1">
      <alignment horizontal="left" vertical="center"/>
    </xf>
    <xf numFmtId="0" fontId="3" fillId="0" borderId="0" xfId="2" applyFont="1" applyAlignment="1">
      <alignment horizontal="left"/>
    </xf>
    <xf numFmtId="0" fontId="2" fillId="0" borderId="0" xfId="0" applyFont="1" applyAlignment="1">
      <alignment horizontal="center"/>
    </xf>
    <xf numFmtId="189" fontId="2" fillId="0" borderId="0" xfId="0" applyNumberFormat="1" applyFont="1" applyAlignment="1">
      <alignment horizontal="right"/>
    </xf>
    <xf numFmtId="189" fontId="3" fillId="0" borderId="0" xfId="0" applyNumberFormat="1" applyFont="1"/>
    <xf numFmtId="189" fontId="3" fillId="0" borderId="0" xfId="0" applyNumberFormat="1" applyFont="1" applyAlignment="1">
      <alignment horizontal="right"/>
    </xf>
    <xf numFmtId="2" fontId="3" fillId="0" borderId="0" xfId="0" applyNumberFormat="1" applyFont="1"/>
    <xf numFmtId="0" fontId="3" fillId="0" borderId="3" xfId="0" applyFont="1" applyBorder="1"/>
    <xf numFmtId="2" fontId="3" fillId="0" borderId="3" xfId="0" applyNumberFormat="1" applyFont="1" applyBorder="1" applyAlignment="1">
      <alignment horizontal="right"/>
    </xf>
    <xf numFmtId="0" fontId="6" fillId="0" borderId="0" xfId="0" applyFont="1"/>
    <xf numFmtId="2" fontId="3" fillId="0" borderId="0" xfId="0" applyNumberFormat="1" applyFont="1" applyAlignment="1">
      <alignment horizontal="right"/>
    </xf>
  </cellXfs>
  <cellStyles count="5">
    <cellStyle name="Comma" xfId="1" builtinId="3"/>
    <cellStyle name="Normal" xfId="0" builtinId="0"/>
    <cellStyle name="Normal 2" xfId="2" xr:uid="{5C5444CD-B1D1-44B1-ACAE-A4704B5F3E81}"/>
    <cellStyle name="Normal 2 2 2" xfId="3" xr:uid="{75524915-90F5-4616-AEB5-AE97DFEAA4C7}"/>
    <cellStyle name="ปกติ 2" xfId="4" xr:uid="{17C56F37-8491-4916-9FF8-5C0B402C7A9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0E8FC-EF5F-46FF-BA19-CEDD0EC2D934}">
  <sheetPr>
    <tabColor rgb="FF9FF57D"/>
  </sheetPr>
  <dimension ref="A1:S38"/>
  <sheetViews>
    <sheetView tabSelected="1" zoomScaleNormal="100" workbookViewId="0">
      <selection activeCell="G19" sqref="G19"/>
    </sheetView>
  </sheetViews>
  <sheetFormatPr defaultColWidth="8.69921875" defaultRowHeight="21" x14ac:dyDescent="0.4"/>
  <cols>
    <col min="1" max="1" width="35.3984375" style="3" customWidth="1"/>
    <col min="2" max="2" width="17.8984375" style="3" customWidth="1"/>
    <col min="3" max="3" width="15.3984375" style="3" customWidth="1"/>
    <col min="4" max="4" width="17.8984375" style="3" customWidth="1"/>
    <col min="5" max="5" width="13.09765625" style="3" customWidth="1"/>
    <col min="6" max="16384" width="8.69921875" style="3"/>
  </cols>
  <sheetData>
    <row r="1" spans="1:19" x14ac:dyDescent="0.4">
      <c r="A1" s="1" t="s">
        <v>0</v>
      </c>
      <c r="B1" s="2"/>
      <c r="C1" s="2"/>
      <c r="D1" s="2"/>
    </row>
    <row r="2" spans="1:19" x14ac:dyDescent="0.4">
      <c r="A2" s="4" t="s">
        <v>1</v>
      </c>
      <c r="B2" s="4"/>
      <c r="C2" s="2"/>
      <c r="D2" s="2"/>
    </row>
    <row r="3" spans="1:19" ht="3" customHeight="1" x14ac:dyDescent="0.4"/>
    <row r="4" spans="1:19" x14ac:dyDescent="0.4">
      <c r="A4" s="5" t="s">
        <v>2</v>
      </c>
      <c r="B4" s="6" t="s">
        <v>3</v>
      </c>
      <c r="C4" s="6" t="s">
        <v>4</v>
      </c>
      <c r="D4" s="6" t="s">
        <v>5</v>
      </c>
    </row>
    <row r="5" spans="1:19" ht="18.75" customHeight="1" x14ac:dyDescent="0.4">
      <c r="B5" s="7"/>
      <c r="C5" s="8" t="s">
        <v>6</v>
      </c>
      <c r="D5" s="7"/>
    </row>
    <row r="6" spans="1:19" ht="1.95" customHeight="1" x14ac:dyDescent="0.4">
      <c r="B6" s="9"/>
      <c r="C6" s="10"/>
      <c r="D6" s="9"/>
    </row>
    <row r="7" spans="1:19" ht="18.75" customHeight="1" x14ac:dyDescent="0.4">
      <c r="A7" s="11" t="s">
        <v>7</v>
      </c>
      <c r="B7" s="12">
        <v>368191.47</v>
      </c>
      <c r="C7" s="12">
        <v>198078.39</v>
      </c>
      <c r="D7" s="12">
        <v>170113.08</v>
      </c>
      <c r="E7" s="13"/>
      <c r="F7" s="14"/>
      <c r="G7" s="14"/>
      <c r="H7" s="14"/>
      <c r="I7" s="14"/>
      <c r="J7" s="14"/>
    </row>
    <row r="8" spans="1:19" ht="18.75" customHeight="1" x14ac:dyDescent="0.4">
      <c r="A8" s="15" t="s">
        <v>8</v>
      </c>
      <c r="B8" s="16">
        <v>9063.61</v>
      </c>
      <c r="C8" s="16">
        <v>5277.65</v>
      </c>
      <c r="D8" s="16">
        <v>3785.96</v>
      </c>
      <c r="E8" s="17"/>
      <c r="F8" s="18"/>
    </row>
    <row r="9" spans="1:19" ht="18.75" customHeight="1" x14ac:dyDescent="0.4">
      <c r="A9" s="15" t="s">
        <v>9</v>
      </c>
      <c r="B9" s="16">
        <v>14760.58</v>
      </c>
      <c r="C9" s="16">
        <v>6906.97</v>
      </c>
      <c r="D9" s="16">
        <v>7853.61</v>
      </c>
      <c r="E9" s="17"/>
      <c r="F9" s="19"/>
    </row>
    <row r="10" spans="1:19" ht="18.75" customHeight="1" x14ac:dyDescent="0.4">
      <c r="A10" s="20" t="s">
        <v>10</v>
      </c>
      <c r="B10" s="16">
        <v>63234.75</v>
      </c>
      <c r="C10" s="16">
        <v>38969.65</v>
      </c>
      <c r="D10" s="16">
        <v>24265.1</v>
      </c>
      <c r="E10" s="17"/>
      <c r="F10" s="18"/>
      <c r="G10" s="18"/>
      <c r="H10" s="18"/>
      <c r="I10" s="18"/>
      <c r="J10" s="18"/>
      <c r="K10" s="21"/>
      <c r="L10" s="21"/>
      <c r="M10" s="21"/>
      <c r="N10" s="21"/>
      <c r="O10" s="21"/>
      <c r="P10" s="21"/>
      <c r="Q10" s="21"/>
      <c r="R10" s="21"/>
    </row>
    <row r="11" spans="1:19" ht="18.75" customHeight="1" x14ac:dyDescent="0.4">
      <c r="A11" s="20" t="s">
        <v>11</v>
      </c>
      <c r="B11" s="16">
        <v>77727.899999999994</v>
      </c>
      <c r="C11" s="16">
        <v>50020.13</v>
      </c>
      <c r="D11" s="16">
        <v>27707.77</v>
      </c>
      <c r="E11" s="17"/>
      <c r="F11" s="13"/>
      <c r="G11" s="22"/>
      <c r="H11" s="22"/>
      <c r="I11" s="22"/>
    </row>
    <row r="12" spans="1:19" ht="18.75" customHeight="1" x14ac:dyDescent="0.4">
      <c r="A12" s="15" t="s">
        <v>12</v>
      </c>
      <c r="B12" s="23">
        <f>SUM(B13:B14)</f>
        <v>96357.2</v>
      </c>
      <c r="C12" s="23">
        <f>SUM(C13:C14)</f>
        <v>51369.99</v>
      </c>
      <c r="D12" s="23">
        <f>SUM(D13:D14)</f>
        <v>44987.199999999997</v>
      </c>
      <c r="E12" s="17"/>
      <c r="F12" s="14"/>
      <c r="G12" s="14"/>
      <c r="H12" s="14"/>
      <c r="I12" s="22"/>
    </row>
    <row r="13" spans="1:19" ht="18.75" customHeight="1" x14ac:dyDescent="0.4">
      <c r="A13" s="20" t="s">
        <v>13</v>
      </c>
      <c r="B13" s="16">
        <v>76520.039999999994</v>
      </c>
      <c r="C13" s="16">
        <v>39033.82</v>
      </c>
      <c r="D13" s="16">
        <v>37486.22</v>
      </c>
      <c r="E13" s="17"/>
      <c r="F13" s="18"/>
      <c r="G13" s="18"/>
      <c r="H13" s="18"/>
      <c r="I13" s="22"/>
    </row>
    <row r="14" spans="1:19" ht="18.75" customHeight="1" x14ac:dyDescent="0.4">
      <c r="A14" s="20" t="s">
        <v>14</v>
      </c>
      <c r="B14" s="16">
        <v>19837.16</v>
      </c>
      <c r="C14" s="16">
        <v>12336.17</v>
      </c>
      <c r="D14" s="16">
        <v>7500.98</v>
      </c>
      <c r="E14" s="17"/>
      <c r="F14" s="18"/>
      <c r="G14" s="18"/>
      <c r="H14" s="18"/>
      <c r="I14" s="22"/>
    </row>
    <row r="15" spans="1:19" ht="18.75" customHeight="1" x14ac:dyDescent="0.4">
      <c r="A15" s="15" t="s">
        <v>15</v>
      </c>
      <c r="B15" s="23">
        <f>SUM(B16:B17)</f>
        <v>105850.52</v>
      </c>
      <c r="C15" s="23">
        <f>SUM(C16:C17)</f>
        <v>44712.85</v>
      </c>
      <c r="D15" s="23">
        <f>SUM(D16:D17)-1</f>
        <v>61137.52</v>
      </c>
      <c r="E15" s="17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</row>
    <row r="16" spans="1:19" ht="18.75" customHeight="1" x14ac:dyDescent="0.4">
      <c r="A16" s="25" t="s">
        <v>16</v>
      </c>
      <c r="B16" s="16">
        <v>82001</v>
      </c>
      <c r="C16" s="16">
        <v>32554.75</v>
      </c>
      <c r="D16" s="16">
        <v>49447.1</v>
      </c>
      <c r="E16" s="17"/>
      <c r="F16" s="14"/>
      <c r="G16" s="14"/>
      <c r="H16" s="14"/>
      <c r="I16" s="14"/>
      <c r="J16" s="14"/>
      <c r="K16" s="24"/>
      <c r="L16" s="24"/>
      <c r="M16" s="24"/>
      <c r="N16" s="24"/>
      <c r="O16" s="24"/>
      <c r="P16" s="24"/>
      <c r="Q16" s="24"/>
      <c r="R16" s="24"/>
      <c r="S16" s="24"/>
    </row>
    <row r="17" spans="1:10" ht="18.75" customHeight="1" x14ac:dyDescent="0.4">
      <c r="A17" s="25" t="s">
        <v>17</v>
      </c>
      <c r="B17" s="16">
        <v>23849.52</v>
      </c>
      <c r="C17" s="16">
        <v>12158.1</v>
      </c>
      <c r="D17" s="16">
        <v>11691.42</v>
      </c>
      <c r="E17" s="17"/>
      <c r="F17" s="18"/>
      <c r="G17" s="18"/>
      <c r="H17" s="18"/>
      <c r="I17" s="18"/>
      <c r="J17" s="18"/>
    </row>
    <row r="18" spans="1:10" ht="18.75" customHeight="1" x14ac:dyDescent="0.4">
      <c r="A18" s="26" t="s">
        <v>18</v>
      </c>
      <c r="B18" s="16" t="s">
        <v>19</v>
      </c>
      <c r="C18" s="16" t="s">
        <v>19</v>
      </c>
      <c r="D18" s="16" t="s">
        <v>19</v>
      </c>
      <c r="E18" s="17"/>
      <c r="G18" s="22"/>
      <c r="H18" s="22"/>
      <c r="I18" s="22"/>
    </row>
    <row r="19" spans="1:10" ht="18.75" customHeight="1" x14ac:dyDescent="0.4">
      <c r="A19" s="20" t="s">
        <v>20</v>
      </c>
      <c r="B19" s="16">
        <v>1196.06</v>
      </c>
      <c r="C19" s="16">
        <v>821.15</v>
      </c>
      <c r="D19" s="16">
        <v>374.91</v>
      </c>
      <c r="E19" s="17"/>
      <c r="G19" s="22"/>
      <c r="H19" s="22"/>
      <c r="I19" s="22"/>
    </row>
    <row r="20" spans="1:10" ht="18.75" customHeight="1" x14ac:dyDescent="0.4">
      <c r="B20" s="10"/>
      <c r="C20" s="10" t="s">
        <v>21</v>
      </c>
      <c r="D20" s="10"/>
    </row>
    <row r="21" spans="1:10" ht="3.6" customHeight="1" x14ac:dyDescent="0.4">
      <c r="B21" s="10"/>
      <c r="C21" s="10"/>
      <c r="D21" s="10"/>
    </row>
    <row r="22" spans="1:10" ht="18.75" customHeight="1" x14ac:dyDescent="0.4">
      <c r="A22" s="27" t="s">
        <v>7</v>
      </c>
      <c r="B22" s="28">
        <f t="shared" ref="B22:B32" si="0">B7/$B$7*100</f>
        <v>100</v>
      </c>
      <c r="C22" s="28">
        <f t="shared" ref="C22:C29" si="1">C7/$C$7*100</f>
        <v>100</v>
      </c>
      <c r="D22" s="28">
        <f t="shared" ref="D22:D29" si="2">D7/$D$7*100</f>
        <v>100</v>
      </c>
      <c r="E22" s="17"/>
      <c r="F22" s="17"/>
      <c r="G22" s="17"/>
      <c r="H22" s="17"/>
      <c r="I22" s="29"/>
    </row>
    <row r="23" spans="1:10" ht="18.75" customHeight="1" x14ac:dyDescent="0.4">
      <c r="A23" s="15" t="s">
        <v>8</v>
      </c>
      <c r="B23" s="30">
        <f t="shared" si="0"/>
        <v>2.4616567026933027</v>
      </c>
      <c r="C23" s="30">
        <f t="shared" si="1"/>
        <v>2.6644249279287857</v>
      </c>
      <c r="D23" s="30">
        <f t="shared" si="2"/>
        <v>2.2255549073592698</v>
      </c>
      <c r="F23" s="29"/>
      <c r="G23" s="31"/>
      <c r="H23" s="29"/>
      <c r="I23" s="29"/>
    </row>
    <row r="24" spans="1:10" ht="18.75" customHeight="1" x14ac:dyDescent="0.4">
      <c r="A24" s="15" t="s">
        <v>9</v>
      </c>
      <c r="B24" s="30">
        <f t="shared" si="0"/>
        <v>4.0089413260986193</v>
      </c>
      <c r="C24" s="30">
        <f t="shared" si="1"/>
        <v>3.4869881565576133</v>
      </c>
      <c r="D24" s="30">
        <f t="shared" si="2"/>
        <v>4.6166996682442054</v>
      </c>
      <c r="F24" s="29"/>
      <c r="G24" s="31"/>
      <c r="H24" s="29"/>
      <c r="I24" s="29"/>
    </row>
    <row r="25" spans="1:10" ht="18.75" customHeight="1" x14ac:dyDescent="0.4">
      <c r="A25" s="20" t="s">
        <v>10</v>
      </c>
      <c r="B25" s="30">
        <f t="shared" si="0"/>
        <v>17.174420146126689</v>
      </c>
      <c r="C25" s="30">
        <f t="shared" si="1"/>
        <v>19.673852357140017</v>
      </c>
      <c r="D25" s="30">
        <f t="shared" si="2"/>
        <v>14.264100091539111</v>
      </c>
      <c r="F25" s="29"/>
      <c r="G25" s="31"/>
      <c r="H25" s="29"/>
      <c r="I25" s="29"/>
    </row>
    <row r="26" spans="1:10" ht="18.75" customHeight="1" x14ac:dyDescent="0.4">
      <c r="A26" s="20" t="s">
        <v>11</v>
      </c>
      <c r="B26" s="30">
        <f t="shared" si="0"/>
        <v>21.110728067654584</v>
      </c>
      <c r="C26" s="30">
        <f t="shared" si="1"/>
        <v>25.252694148008775</v>
      </c>
      <c r="D26" s="30">
        <f t="shared" si="2"/>
        <v>16.287853938098117</v>
      </c>
      <c r="F26" s="29"/>
      <c r="G26" s="31"/>
      <c r="H26" s="29"/>
      <c r="I26" s="29"/>
    </row>
    <row r="27" spans="1:10" ht="18.75" customHeight="1" x14ac:dyDescent="0.4">
      <c r="A27" s="15" t="s">
        <v>12</v>
      </c>
      <c r="B27" s="30">
        <f t="shared" si="0"/>
        <v>26.170405305695976</v>
      </c>
      <c r="C27" s="30">
        <f t="shared" si="1"/>
        <v>25.934171819550834</v>
      </c>
      <c r="D27" s="30">
        <f t="shared" si="2"/>
        <v>26.445467920514986</v>
      </c>
      <c r="F27" s="29"/>
      <c r="G27" s="31"/>
      <c r="H27" s="29"/>
      <c r="I27" s="29"/>
    </row>
    <row r="28" spans="1:10" ht="18.75" customHeight="1" x14ac:dyDescent="0.4">
      <c r="A28" s="20" t="s">
        <v>13</v>
      </c>
      <c r="B28" s="30">
        <f t="shared" si="0"/>
        <v>20.782675926739966</v>
      </c>
      <c r="C28" s="30">
        <f t="shared" si="1"/>
        <v>19.706248622073311</v>
      </c>
      <c r="D28" s="30">
        <f t="shared" si="2"/>
        <v>22.036059778589632</v>
      </c>
      <c r="F28" s="29"/>
      <c r="G28" s="31"/>
      <c r="H28" s="29"/>
      <c r="I28" s="29"/>
    </row>
    <row r="29" spans="1:10" ht="18.75" customHeight="1" x14ac:dyDescent="0.4">
      <c r="A29" s="20" t="s">
        <v>14</v>
      </c>
      <c r="B29" s="30">
        <f t="shared" si="0"/>
        <v>5.387729378956009</v>
      </c>
      <c r="C29" s="30">
        <f t="shared" si="1"/>
        <v>6.2279231974775238</v>
      </c>
      <c r="D29" s="30">
        <f t="shared" si="2"/>
        <v>4.4094081419253595</v>
      </c>
      <c r="F29" s="29"/>
      <c r="G29" s="31"/>
      <c r="H29" s="29"/>
      <c r="I29" s="29"/>
    </row>
    <row r="30" spans="1:10" ht="18.75" customHeight="1" x14ac:dyDescent="0.4">
      <c r="A30" s="15" t="s">
        <v>15</v>
      </c>
      <c r="B30" s="30">
        <f t="shared" si="0"/>
        <v>28.74877030692754</v>
      </c>
      <c r="C30" s="30">
        <f>C15/$C$7*100-0.1</f>
        <v>22.473310495910226</v>
      </c>
      <c r="D30" s="30">
        <f>D15/$D$7*100+0.1</f>
        <v>36.039341054785439</v>
      </c>
      <c r="F30" s="29"/>
      <c r="G30" s="31"/>
      <c r="H30" s="29"/>
      <c r="I30" s="29"/>
    </row>
    <row r="31" spans="1:10" ht="18.75" customHeight="1" x14ac:dyDescent="0.4">
      <c r="A31" s="25" t="s">
        <v>16</v>
      </c>
      <c r="B31" s="30">
        <f t="shared" si="0"/>
        <v>22.271292705395922</v>
      </c>
      <c r="C31" s="30">
        <f>C16/$C$7*100</f>
        <v>16.435286050133989</v>
      </c>
      <c r="D31" s="30">
        <f>D16/$D$7*100</f>
        <v>29.067194597852207</v>
      </c>
      <c r="F31" s="29"/>
      <c r="G31" s="31"/>
      <c r="H31" s="29"/>
      <c r="I31" s="29"/>
    </row>
    <row r="32" spans="1:10" ht="18.75" customHeight="1" x14ac:dyDescent="0.4">
      <c r="A32" s="25" t="s">
        <v>17</v>
      </c>
      <c r="B32" s="30">
        <f t="shared" si="0"/>
        <v>6.4774776015316169</v>
      </c>
      <c r="C32" s="30">
        <f>C17/$C$7*100</f>
        <v>6.1380244457762405</v>
      </c>
      <c r="D32" s="30">
        <f>D17/$D$7*100</f>
        <v>6.8727343012071742</v>
      </c>
      <c r="F32" s="29"/>
      <c r="G32" s="31"/>
      <c r="H32" s="29"/>
      <c r="I32" s="29"/>
    </row>
    <row r="33" spans="1:9" ht="18.75" customHeight="1" x14ac:dyDescent="0.4">
      <c r="A33" s="26" t="s">
        <v>18</v>
      </c>
      <c r="B33" s="30" t="s">
        <v>19</v>
      </c>
      <c r="C33" s="30" t="s">
        <v>19</v>
      </c>
      <c r="D33" s="30" t="s">
        <v>19</v>
      </c>
      <c r="F33" s="29"/>
      <c r="G33" s="31"/>
      <c r="H33" s="29"/>
      <c r="I33" s="29"/>
    </row>
    <row r="34" spans="1:9" ht="18.75" customHeight="1" x14ac:dyDescent="0.4">
      <c r="A34" s="20" t="s">
        <v>20</v>
      </c>
      <c r="B34" s="30">
        <f t="shared" ref="B34" si="3">B19/$B$7*100</f>
        <v>0.32484728665767298</v>
      </c>
      <c r="C34" s="30">
        <f>C19/$C$7*100</f>
        <v>0.41455809490373985</v>
      </c>
      <c r="D34" s="30">
        <f t="shared" ref="D34" si="4">D19/$D$7*100</f>
        <v>0.22038869674219061</v>
      </c>
      <c r="F34" s="29"/>
      <c r="G34" s="31"/>
      <c r="H34" s="29"/>
      <c r="I34" s="29"/>
    </row>
    <row r="35" spans="1:9" ht="4.95" customHeight="1" x14ac:dyDescent="0.4">
      <c r="A35" s="32"/>
      <c r="B35" s="33"/>
      <c r="C35" s="33"/>
      <c r="D35" s="33"/>
      <c r="G35" s="31"/>
    </row>
    <row r="36" spans="1:9" ht="16.95" customHeight="1" x14ac:dyDescent="0.4">
      <c r="A36" s="34" t="s">
        <v>22</v>
      </c>
      <c r="B36" s="35"/>
      <c r="C36" s="35"/>
      <c r="D36" s="35"/>
    </row>
    <row r="37" spans="1:9" ht="16.95" customHeight="1" x14ac:dyDescent="0.4">
      <c r="A37" s="34" t="s">
        <v>23</v>
      </c>
    </row>
    <row r="38" spans="1:9" x14ac:dyDescent="0.4">
      <c r="B38" s="29"/>
      <c r="C38" s="29"/>
      <c r="D38" s="29"/>
    </row>
  </sheetData>
  <mergeCells count="1">
    <mergeCell ref="A2:B2"/>
  </mergeCells>
  <pageMargins left="0.62992125984251968" right="0.43307086614173229" top="0.39370078740157483" bottom="0.39370078740157483" header="0.39370078740157483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NSO83</dc:creator>
  <cp:lastModifiedBy>NSO83</cp:lastModifiedBy>
  <dcterms:created xsi:type="dcterms:W3CDTF">2026-05-28T07:56:37Z</dcterms:created>
  <dcterms:modified xsi:type="dcterms:W3CDTF">2026-05-28T07:56:49Z</dcterms:modified>
</cp:coreProperties>
</file>