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2025\Desktop\ปอนด์\ETC\สรง\"/>
    </mc:Choice>
  </mc:AlternateContent>
  <xr:revisionPtr revIDLastSave="0" documentId="13_ncr:1_{FE0EEE1B-BA96-4409-AA45-7645FAA78808}" xr6:coauthVersionLast="47" xr6:coauthVersionMax="47" xr10:uidLastSave="{00000000-0000-0000-0000-000000000000}"/>
  <bookViews>
    <workbookView xWindow="-108" yWindow="-108" windowWidth="23256" windowHeight="12456" xr2:uid="{1449A12F-A88D-42D9-8547-ECBA60E1F3B1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B35" i="1"/>
  <c r="D34" i="1"/>
  <c r="C34" i="1"/>
  <c r="B34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6" i="1"/>
  <c r="D33" i="1" s="1"/>
  <c r="C16" i="1"/>
  <c r="C33" i="1" s="1"/>
  <c r="B16" i="1"/>
  <c r="B33" i="1" s="1"/>
  <c r="D12" i="1"/>
  <c r="C12" i="1"/>
  <c r="B12" i="1"/>
</calcChain>
</file>

<file path=xl/sharedStrings.xml><?xml version="1.0" encoding="utf-8"?>
<sst xmlns="http://schemas.openxmlformats.org/spreadsheetml/2006/main" count="52" uniqueCount="26">
  <si>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</si>
  <si>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</si>
  <si>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</si>
  <si>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</si>
  <si>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</si>
  <si>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</si>
  <si>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</si>
  <si>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</si>
  <si>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</si>
  <si>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</si>
  <si>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</si>
  <si>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</si>
  <si>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</si>
  <si>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</si>
  <si>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</si>
  <si>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</si>
  <si>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</si>
  <si>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</si>
  <si>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</si>
  <si>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</si>
  <si>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r>
      <t xml:space="preserve">7.  การศึกษาอื่น ๆ </t>
    </r>
    <r>
      <rPr>
        <vertAlign val="superscript"/>
        <sz val="16"/>
        <color theme="1"/>
        <rFont val="TH SarabunPSK"/>
        <family val="2"/>
      </rPr>
      <t>1/</t>
    </r>
  </si>
  <si>
    <t>8.  ไม่ทราบ</t>
  </si>
  <si>
    <t>ร้อยละ</t>
  </si>
  <si>
    <t xml:space="preserve"> 1/ รวมอาชีวะระยะสั้น</t>
  </si>
  <si>
    <t>หมายเหตุ : "n.a." ไม่มีข้อมูล/สำรวจไม่พบ</t>
  </si>
  <si>
    <t xml:space="preserve">             ไตรมาสที่ 4 (ตุลาคม - ธันวาคม)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</si>
</sst>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Fill="1" applyAlignment="1">
      <alignment horizontal="right"/>
    </xf>
    <xf numFmtId="3" fontId="3" fillId="0" borderId="0" xfId="0" applyNumberFormat="1" applyFont="1"/>
    <xf numFmtId="3" fontId="5" fillId="0" borderId="0" xfId="3" applyNumberFormat="1" applyFont="1" applyAlignment="1">
      <alignment horizontal="right"/>
    </xf>
    <xf numFmtId="0" fontId="3" fillId="0" borderId="0" xfId="2" applyFont="1" applyAlignment="1">
      <alignment vertical="center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/>
    <xf numFmtId="3" fontId="6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0" fontId="3" fillId="0" borderId="0" xfId="2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7" fontId="3" fillId="0" borderId="0" xfId="0" applyNumberFormat="1" applyFont="1"/>
    <xf numFmtId="188" fontId="3" fillId="0" borderId="0" xfId="2" applyNumberFormat="1" applyFont="1" applyAlignment="1">
      <alignment horizontal="left" vertical="center"/>
    </xf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0" fontId="3" fillId="0" borderId="0" xfId="2" applyFont="1" applyAlignment="1">
      <alignment horizontal="left"/>
    </xf>
    <xf numFmtId="0" fontId="2" fillId="0" borderId="0" xfId="0" applyFont="1" applyAlignment="1">
      <alignment horizontal="center"/>
    </xf>
    <xf numFmtId="189" fontId="2" fillId="0" borderId="0" xfId="0" applyNumberFormat="1" applyFont="1" applyAlignment="1">
      <alignment horizontal="right"/>
    </xf>
    <xf numFmtId="189" fontId="3" fillId="0" borderId="0" xfId="0" applyNumberFormat="1" applyFont="1"/>
    <xf numFmtId="189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3" xfId="0" applyFont="1" applyBorder="1"/>
    <xf numFmtId="2" fontId="3" fillId="0" borderId="3" xfId="0" applyNumberFormat="1" applyFont="1" applyBorder="1" applyAlignment="1">
      <alignment horizontal="right"/>
    </xf>
    <xf numFmtId="0" fontId="6" fillId="0" borderId="0" xfId="0" applyFont="1"/>
    <xf numFmtId="2" fontId="3" fillId="0" borderId="0" xfId="0" applyNumberFormat="1" applyFont="1" applyAlignment="1">
      <alignment horizontal="right"/>
    </xf>
    <xf numFmtId="0" fontId="2" fillId="0" borderId="0" xfId="2" applyFont="1" applyAlignment="1">
      <alignment horizontal="left"/>
    </xf>
  </cellXfs>
  <cellStyles count="5">
    <cellStyle name="Comma" xfId="1" builtinId="3"/>
    <cellStyle name="Normal" xfId="0" builtinId="0"/>
    <cellStyle name="Normal 2" xfId="2" xr:uid="{8BBEAD55-4CBC-43D9-B4C3-041D6B4E8EBF}"/>
    <cellStyle name="Normal 2 2 2" xfId="3" xr:uid="{5974F78C-7118-4943-AF12-FBC72FFAC584}"/>
    <cellStyle name="ปกติ 2" xfId="4" xr:uid="{24C0111D-3876-40B2-99A5-A56658CC3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CE12-87D6-46F1-841D-DB50BD4C92BA}">
  <sheetPr>
    <tabColor rgb="FF9FF57D"/>
  </sheetPr>
  <dimension ref="A1:S42"/>
  <sheetViews>
    <sheetView tabSelected="1" zoomScaleNormal="100" workbookViewId="0">
      <selection activeCell="H11" sqref="H11"/>
    </sheetView>
  </sheetViews>
  <sheetFormatPr defaultColWidth="8.69921875" defaultRowHeight="21" x14ac:dyDescent="0.4"/>
  <cols>
    <col min="1" max="1" width="35.3984375" style="3" customWidth="1"/>
    <col min="2" max="2" width="17.8984375" style="3" customWidth="1"/>
    <col min="3" max="3" width="15.3984375" style="3" customWidth="1"/>
    <col min="4" max="4" width="17.8984375" style="3" customWidth="1"/>
    <col min="5" max="5" width="13.09765625" style="3" customWidth="1"/>
    <col min="6" max="16384" width="8.69921875" style="3"/>
  </cols>
  <sheetData>
    <row r="1" spans="1:19" x14ac:dyDescent="0.4">
      <c r="A1" s="1" t="s">
        <v>0</v>
      </c>
      <c r="B1" s="2"/>
      <c r="C1" s="2"/>
      <c r="D1" s="2"/>
    </row>
    <row r="2" spans="1:19" x14ac:dyDescent="0.4">
      <c r="A2" s="36" t="s">
        <v>25</v>
      </c>
      <c r="B2" s="36"/>
      <c r="C2" s="2"/>
      <c r="D2" s="2"/>
    </row>
    <row r="3" spans="1:19" ht="3" customHeight="1" x14ac:dyDescent="0.4"/>
    <row r="4" spans="1:19" x14ac:dyDescent="0.4">
      <c r="A4" s="4" t="s">
        <v>1</v>
      </c>
      <c r="B4" s="5" t="s">
        <v>2</v>
      </c>
      <c r="C4" s="5" t="s">
        <v>3</v>
      </c>
      <c r="D4" s="5" t="s">
        <v>4</v>
      </c>
    </row>
    <row r="5" spans="1:19" ht="18.75" customHeight="1" x14ac:dyDescent="0.4">
      <c r="B5" s="6"/>
      <c r="C5" s="7" t="s">
        <v>5</v>
      </c>
      <c r="D5" s="6"/>
    </row>
    <row r="6" spans="1:19" ht="1.8" customHeight="1" x14ac:dyDescent="0.4">
      <c r="B6" s="8"/>
      <c r="C6" s="9"/>
      <c r="D6" s="8"/>
    </row>
    <row r="7" spans="1:19" ht="18.75" customHeight="1" x14ac:dyDescent="0.4">
      <c r="A7" s="10" t="s">
        <v>6</v>
      </c>
      <c r="B7" s="11">
        <v>350810.06</v>
      </c>
      <c r="C7" s="11">
        <v>189234.34</v>
      </c>
      <c r="D7" s="11">
        <v>161575.72</v>
      </c>
      <c r="E7" s="12"/>
      <c r="F7" s="13"/>
      <c r="G7" s="13"/>
      <c r="H7" s="13"/>
      <c r="I7" s="13"/>
      <c r="J7" s="13"/>
    </row>
    <row r="8" spans="1:19" ht="18.75" customHeight="1" x14ac:dyDescent="0.4">
      <c r="A8" s="14" t="s">
        <v>7</v>
      </c>
      <c r="B8" s="15">
        <v>11405.05</v>
      </c>
      <c r="C8" s="15">
        <v>8063.06</v>
      </c>
      <c r="D8" s="15">
        <v>3341.99</v>
      </c>
      <c r="E8" s="16"/>
      <c r="F8" s="17"/>
    </row>
    <row r="9" spans="1:19" ht="18.75" customHeight="1" x14ac:dyDescent="0.4">
      <c r="A9" s="14" t="s">
        <v>8</v>
      </c>
      <c r="B9" s="15">
        <v>14706.22</v>
      </c>
      <c r="C9" s="15">
        <v>6029.77</v>
      </c>
      <c r="D9" s="15">
        <v>8676.4500000000007</v>
      </c>
      <c r="E9" s="16"/>
      <c r="F9" s="18"/>
    </row>
    <row r="10" spans="1:19" ht="18.75" customHeight="1" x14ac:dyDescent="0.4">
      <c r="A10" s="19" t="s">
        <v>9</v>
      </c>
      <c r="B10" s="15">
        <v>59647.67</v>
      </c>
      <c r="C10" s="15">
        <v>36233.699999999997</v>
      </c>
      <c r="D10" s="15">
        <v>23413.96</v>
      </c>
      <c r="E10" s="16"/>
      <c r="F10" s="17"/>
      <c r="G10" s="17"/>
      <c r="H10" s="17"/>
      <c r="I10" s="17"/>
      <c r="J10" s="17"/>
      <c r="K10" s="20"/>
      <c r="L10" s="20"/>
      <c r="M10" s="20"/>
      <c r="N10" s="20"/>
      <c r="O10" s="20"/>
      <c r="P10" s="20"/>
      <c r="Q10" s="20"/>
      <c r="R10" s="20"/>
    </row>
    <row r="11" spans="1:19" ht="18.75" customHeight="1" x14ac:dyDescent="0.4">
      <c r="A11" s="19" t="s">
        <v>10</v>
      </c>
      <c r="B11" s="15">
        <v>75487.12</v>
      </c>
      <c r="C11" s="15">
        <v>47797.86</v>
      </c>
      <c r="D11" s="15">
        <v>27689.25</v>
      </c>
      <c r="E11" s="16"/>
      <c r="F11" s="12"/>
      <c r="G11" s="21"/>
      <c r="H11" s="21"/>
      <c r="I11" s="21"/>
    </row>
    <row r="12" spans="1:19" ht="18.75" customHeight="1" x14ac:dyDescent="0.4">
      <c r="A12" s="14" t="s">
        <v>11</v>
      </c>
      <c r="B12" s="22">
        <f>SUM(B13:B15)</f>
        <v>92484.72</v>
      </c>
      <c r="C12" s="22">
        <f t="shared" ref="C12:D12" si="0">SUM(C13:C15)</f>
        <v>49460.2</v>
      </c>
      <c r="D12" s="22">
        <f t="shared" si="0"/>
        <v>43024.520000000004</v>
      </c>
      <c r="E12" s="16"/>
      <c r="F12" s="13"/>
      <c r="G12" s="13"/>
      <c r="H12" s="13"/>
      <c r="I12" s="21"/>
    </row>
    <row r="13" spans="1:19" ht="18.75" customHeight="1" x14ac:dyDescent="0.4">
      <c r="A13" s="19" t="s">
        <v>12</v>
      </c>
      <c r="B13" s="15">
        <v>71661.119999999995</v>
      </c>
      <c r="C13" s="15">
        <v>36132.6</v>
      </c>
      <c r="D13" s="15">
        <v>35528.51</v>
      </c>
      <c r="E13" s="16"/>
      <c r="F13" s="17"/>
      <c r="G13" s="17"/>
      <c r="H13" s="17"/>
      <c r="I13" s="21"/>
    </row>
    <row r="14" spans="1:19" ht="18.75" customHeight="1" x14ac:dyDescent="0.4">
      <c r="A14" s="19" t="s">
        <v>13</v>
      </c>
      <c r="B14" s="15">
        <v>20823.599999999999</v>
      </c>
      <c r="C14" s="15">
        <v>13327.6</v>
      </c>
      <c r="D14" s="15">
        <v>7496.01</v>
      </c>
      <c r="E14" s="16"/>
      <c r="F14" s="17"/>
      <c r="G14" s="17"/>
      <c r="H14" s="17"/>
      <c r="I14" s="21"/>
    </row>
    <row r="15" spans="1:19" ht="18.75" customHeight="1" x14ac:dyDescent="0.4">
      <c r="A15" s="23" t="s">
        <v>14</v>
      </c>
      <c r="B15" s="15" t="s">
        <v>15</v>
      </c>
      <c r="C15" s="15" t="s">
        <v>15</v>
      </c>
      <c r="D15" s="15" t="s">
        <v>15</v>
      </c>
      <c r="E15" s="16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18.75" customHeight="1" x14ac:dyDescent="0.4">
      <c r="A16" s="14" t="s">
        <v>16</v>
      </c>
      <c r="B16" s="22">
        <f>SUM(B17:B19)</f>
        <v>96407.680000000008</v>
      </c>
      <c r="C16" s="22">
        <f t="shared" ref="C16:D16" si="1">SUM(C17:C19)</f>
        <v>41152.880000000005</v>
      </c>
      <c r="D16" s="22">
        <f t="shared" si="1"/>
        <v>55254.8</v>
      </c>
      <c r="E16" s="16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ht="18.75" customHeight="1" x14ac:dyDescent="0.4">
      <c r="A17" s="23" t="s">
        <v>17</v>
      </c>
      <c r="B17" s="15">
        <v>62047.38</v>
      </c>
      <c r="C17" s="15">
        <v>25792.52</v>
      </c>
      <c r="D17" s="15">
        <v>36254.86</v>
      </c>
      <c r="E17" s="16"/>
      <c r="F17" s="13"/>
      <c r="G17" s="13"/>
      <c r="H17" s="13"/>
      <c r="I17" s="13"/>
      <c r="J17" s="13"/>
      <c r="K17" s="25"/>
      <c r="L17" s="25"/>
      <c r="M17" s="25"/>
      <c r="N17" s="25"/>
      <c r="O17" s="25"/>
      <c r="P17" s="25"/>
      <c r="Q17" s="25"/>
      <c r="R17" s="25"/>
      <c r="S17" s="25"/>
    </row>
    <row r="18" spans="1:19" ht="18.75" customHeight="1" x14ac:dyDescent="0.4">
      <c r="A18" s="23" t="s">
        <v>18</v>
      </c>
      <c r="B18" s="15">
        <v>31181.78</v>
      </c>
      <c r="C18" s="15">
        <v>14679.88</v>
      </c>
      <c r="D18" s="15">
        <v>16501.900000000001</v>
      </c>
      <c r="E18" s="16"/>
      <c r="F18" s="17"/>
      <c r="G18" s="17"/>
      <c r="H18" s="17"/>
      <c r="I18" s="17"/>
      <c r="J18" s="17"/>
    </row>
    <row r="19" spans="1:19" ht="18.75" customHeight="1" x14ac:dyDescent="0.4">
      <c r="A19" s="23" t="s">
        <v>19</v>
      </c>
      <c r="B19" s="15">
        <v>3178.52</v>
      </c>
      <c r="C19" s="15">
        <v>680.48</v>
      </c>
      <c r="D19" s="15">
        <v>2498.04</v>
      </c>
      <c r="E19" s="16"/>
      <c r="F19" s="17"/>
      <c r="G19" s="17"/>
      <c r="H19" s="17"/>
      <c r="I19" s="17"/>
      <c r="J19" s="17"/>
    </row>
    <row r="20" spans="1:19" ht="18.75" customHeight="1" x14ac:dyDescent="0.4">
      <c r="A20" s="26" t="s">
        <v>20</v>
      </c>
      <c r="B20" s="15" t="s">
        <v>15</v>
      </c>
      <c r="C20" s="15" t="s">
        <v>15</v>
      </c>
      <c r="D20" s="15" t="s">
        <v>15</v>
      </c>
      <c r="E20" s="16"/>
      <c r="G20" s="21"/>
      <c r="H20" s="21"/>
      <c r="I20" s="21"/>
    </row>
    <row r="21" spans="1:19" ht="18.75" customHeight="1" x14ac:dyDescent="0.4">
      <c r="A21" s="19" t="s">
        <v>21</v>
      </c>
      <c r="B21" s="15">
        <v>672</v>
      </c>
      <c r="C21" s="15">
        <v>497</v>
      </c>
      <c r="D21" s="15">
        <v>175</v>
      </c>
      <c r="E21" s="16"/>
      <c r="G21" s="21"/>
      <c r="H21" s="21"/>
      <c r="I21" s="21"/>
    </row>
    <row r="22" spans="1:19" ht="18.75" customHeight="1" x14ac:dyDescent="0.4">
      <c r="B22" s="9"/>
      <c r="C22" s="9" t="s">
        <v>22</v>
      </c>
      <c r="D22" s="9"/>
    </row>
    <row r="23" spans="1:19" ht="3.6" customHeight="1" x14ac:dyDescent="0.4">
      <c r="B23" s="9"/>
      <c r="C23" s="9"/>
      <c r="D23" s="9"/>
    </row>
    <row r="24" spans="1:19" ht="18.75" customHeight="1" x14ac:dyDescent="0.4">
      <c r="A24" s="27" t="s">
        <v>6</v>
      </c>
      <c r="B24" s="28">
        <f>B7/$B$7*100</f>
        <v>100</v>
      </c>
      <c r="C24" s="28">
        <f>C7/$C$7*100</f>
        <v>100</v>
      </c>
      <c r="D24" s="28">
        <f>D7/$D$7*100</f>
        <v>100</v>
      </c>
      <c r="E24" s="16"/>
      <c r="F24" s="16"/>
      <c r="G24" s="16"/>
      <c r="H24" s="16"/>
      <c r="I24" s="29"/>
    </row>
    <row r="25" spans="1:19" ht="18.75" customHeight="1" x14ac:dyDescent="0.4">
      <c r="A25" s="14" t="s">
        <v>7</v>
      </c>
      <c r="B25" s="30">
        <f t="shared" ref="B25:B38" si="2">B8/$B$7*100</f>
        <v>3.2510612723021679</v>
      </c>
      <c r="C25" s="30">
        <f>C8/$C$7*100</f>
        <v>4.2608862640892777</v>
      </c>
      <c r="D25" s="30">
        <f t="shared" ref="D25:D38" si="3">D8/$D$7*100</f>
        <v>2.0683738868686454</v>
      </c>
      <c r="F25" s="29"/>
      <c r="G25" s="31"/>
      <c r="H25" s="29"/>
      <c r="I25" s="29"/>
    </row>
    <row r="26" spans="1:19" ht="18.75" customHeight="1" x14ac:dyDescent="0.4">
      <c r="A26" s="14" t="s">
        <v>8</v>
      </c>
      <c r="B26" s="30">
        <f t="shared" si="2"/>
        <v>4.1920747654728032</v>
      </c>
      <c r="C26" s="30">
        <f t="shared" ref="C26:C36" si="4">C9/$C$7*100</f>
        <v>3.1864036939595635</v>
      </c>
      <c r="D26" s="30">
        <f t="shared" si="3"/>
        <v>5.3698971602911625</v>
      </c>
      <c r="F26" s="29"/>
      <c r="G26" s="31"/>
      <c r="H26" s="29"/>
      <c r="I26" s="29"/>
    </row>
    <row r="27" spans="1:19" ht="18.75" customHeight="1" x14ac:dyDescent="0.4">
      <c r="A27" s="19" t="s">
        <v>9</v>
      </c>
      <c r="B27" s="30">
        <f t="shared" si="2"/>
        <v>17.002839086199522</v>
      </c>
      <c r="C27" s="30">
        <f t="shared" si="4"/>
        <v>19.147528931588209</v>
      </c>
      <c r="D27" s="30">
        <f t="shared" si="3"/>
        <v>14.491013872628884</v>
      </c>
      <c r="F27" s="29"/>
      <c r="G27" s="31"/>
      <c r="H27" s="29"/>
      <c r="I27" s="29"/>
    </row>
    <row r="28" spans="1:19" ht="18.75" customHeight="1" x14ac:dyDescent="0.4">
      <c r="A28" s="19" t="s">
        <v>10</v>
      </c>
      <c r="B28" s="30">
        <f t="shared" si="2"/>
        <v>21.517946207129864</v>
      </c>
      <c r="C28" s="30">
        <f t="shared" si="4"/>
        <v>25.258555080436246</v>
      </c>
      <c r="D28" s="30">
        <f t="shared" si="3"/>
        <v>17.137011674773909</v>
      </c>
      <c r="F28" s="29"/>
      <c r="G28" s="31"/>
      <c r="H28" s="29"/>
      <c r="I28" s="29"/>
    </row>
    <row r="29" spans="1:19" ht="18.75" customHeight="1" x14ac:dyDescent="0.4">
      <c r="A29" s="14" t="s">
        <v>11</v>
      </c>
      <c r="B29" s="30">
        <f>B12/$B$7*100-0.1</f>
        <v>26.263189242634603</v>
      </c>
      <c r="C29" s="30">
        <f>C12/$C$7*100</f>
        <v>26.137010861770648</v>
      </c>
      <c r="D29" s="30">
        <f t="shared" si="3"/>
        <v>26.628084962270325</v>
      </c>
      <c r="F29" s="29"/>
      <c r="G29" s="31"/>
      <c r="H29" s="29"/>
      <c r="I29" s="29"/>
    </row>
    <row r="30" spans="1:19" ht="18.75" customHeight="1" x14ac:dyDescent="0.4">
      <c r="A30" s="19" t="s">
        <v>12</v>
      </c>
      <c r="B30" s="30">
        <f t="shared" si="2"/>
        <v>20.427327540150927</v>
      </c>
      <c r="C30" s="30">
        <f t="shared" si="4"/>
        <v>19.094103110460818</v>
      </c>
      <c r="D30" s="30">
        <f t="shared" si="3"/>
        <v>21.988767866855245</v>
      </c>
      <c r="F30" s="29"/>
      <c r="G30" s="31"/>
      <c r="H30" s="29"/>
      <c r="I30" s="29"/>
    </row>
    <row r="31" spans="1:19" ht="18.75" customHeight="1" x14ac:dyDescent="0.4">
      <c r="A31" s="19" t="s">
        <v>13</v>
      </c>
      <c r="B31" s="30">
        <f t="shared" si="2"/>
        <v>5.935861702483674</v>
      </c>
      <c r="C31" s="30">
        <f t="shared" si="4"/>
        <v>7.0429077513098308</v>
      </c>
      <c r="D31" s="30">
        <f t="shared" si="3"/>
        <v>4.6393170954150786</v>
      </c>
      <c r="F31" s="29"/>
      <c r="G31" s="31"/>
      <c r="H31" s="29"/>
      <c r="I31" s="29"/>
    </row>
    <row r="32" spans="1:19" ht="18.75" customHeight="1" x14ac:dyDescent="0.4">
      <c r="A32" s="23" t="s">
        <v>14</v>
      </c>
      <c r="B32" s="30" t="s">
        <v>15</v>
      </c>
      <c r="C32" s="30" t="s">
        <v>15</v>
      </c>
      <c r="D32" s="30" t="s">
        <v>15</v>
      </c>
      <c r="F32" s="29"/>
      <c r="G32" s="31"/>
      <c r="H32" s="29"/>
      <c r="I32" s="29"/>
    </row>
    <row r="33" spans="1:9" ht="18.75" customHeight="1" x14ac:dyDescent="0.4">
      <c r="A33" s="14" t="s">
        <v>16</v>
      </c>
      <c r="B33" s="30">
        <f t="shared" si="2"/>
        <v>27.481446797734364</v>
      </c>
      <c r="C33" s="30">
        <f>C16/$C$7*100</f>
        <v>21.747046545568846</v>
      </c>
      <c r="D33" s="30">
        <f t="shared" si="3"/>
        <v>34.197464817114849</v>
      </c>
      <c r="F33" s="29"/>
      <c r="G33" s="31"/>
      <c r="H33" s="29"/>
      <c r="I33" s="29"/>
    </row>
    <row r="34" spans="1:9" ht="18.75" customHeight="1" x14ac:dyDescent="0.4">
      <c r="A34" s="23" t="s">
        <v>17</v>
      </c>
      <c r="B34" s="30">
        <f t="shared" si="2"/>
        <v>17.686887314462986</v>
      </c>
      <c r="C34" s="30">
        <f t="shared" si="4"/>
        <v>13.629936300145101</v>
      </c>
      <c r="D34" s="30">
        <f t="shared" si="3"/>
        <v>22.438309419261756</v>
      </c>
      <c r="F34" s="29"/>
      <c r="G34" s="31"/>
      <c r="H34" s="29"/>
      <c r="I34" s="29"/>
    </row>
    <row r="35" spans="1:9" ht="18.75" customHeight="1" x14ac:dyDescent="0.4">
      <c r="A35" s="23" t="s">
        <v>18</v>
      </c>
      <c r="B35" s="30">
        <f>B18/$B$7*100</f>
        <v>8.8885079293336116</v>
      </c>
      <c r="C35" s="30">
        <f>C18/$C$7*100-0.1</f>
        <v>7.6575137789473091</v>
      </c>
      <c r="D35" s="30">
        <f t="shared" si="3"/>
        <v>10.213106276116239</v>
      </c>
      <c r="F35" s="29"/>
      <c r="G35" s="31"/>
      <c r="H35" s="29"/>
      <c r="I35" s="29"/>
    </row>
    <row r="36" spans="1:9" ht="18.75" customHeight="1" x14ac:dyDescent="0.4">
      <c r="A36" s="23" t="s">
        <v>19</v>
      </c>
      <c r="B36" s="30">
        <f t="shared" si="2"/>
        <v>0.90605155393776349</v>
      </c>
      <c r="C36" s="30">
        <f t="shared" si="4"/>
        <v>0.3595964664764334</v>
      </c>
      <c r="D36" s="30">
        <f>D19/$D$7*100+0.1</f>
        <v>1.6460491217368551</v>
      </c>
      <c r="F36" s="29"/>
      <c r="G36" s="31"/>
      <c r="H36" s="29"/>
      <c r="I36" s="29"/>
    </row>
    <row r="37" spans="1:9" ht="18.75" customHeight="1" x14ac:dyDescent="0.4">
      <c r="A37" s="26" t="s">
        <v>20</v>
      </c>
      <c r="B37" s="30" t="s">
        <v>15</v>
      </c>
      <c r="C37" s="30" t="s">
        <v>15</v>
      </c>
      <c r="D37" s="30" t="s">
        <v>15</v>
      </c>
      <c r="F37" s="29"/>
      <c r="G37" s="31"/>
      <c r="H37" s="29"/>
      <c r="I37" s="29"/>
    </row>
    <row r="38" spans="1:9" ht="18.75" customHeight="1" x14ac:dyDescent="0.4">
      <c r="A38" s="19" t="s">
        <v>21</v>
      </c>
      <c r="B38" s="30">
        <f t="shared" si="2"/>
        <v>0.19155665034235336</v>
      </c>
      <c r="C38" s="30">
        <f>C21/$C$7*100</f>
        <v>0.26263732047787947</v>
      </c>
      <c r="D38" s="30">
        <f t="shared" si="3"/>
        <v>0.10830835226975934</v>
      </c>
      <c r="F38" s="29"/>
      <c r="G38" s="31"/>
      <c r="H38" s="29"/>
      <c r="I38" s="29"/>
    </row>
    <row r="39" spans="1:9" ht="4.8" customHeight="1" x14ac:dyDescent="0.4">
      <c r="A39" s="32"/>
      <c r="B39" s="33"/>
      <c r="C39" s="33"/>
      <c r="D39" s="33"/>
      <c r="G39" s="31"/>
    </row>
    <row r="40" spans="1:9" ht="16.8" customHeight="1" x14ac:dyDescent="0.4">
      <c r="A40" s="34" t="s">
        <v>23</v>
      </c>
      <c r="B40" s="35"/>
      <c r="C40" s="35"/>
      <c r="D40" s="35"/>
    </row>
    <row r="41" spans="1:9" ht="16.8" customHeight="1" x14ac:dyDescent="0.4">
      <c r="A41" s="34" t="s">
        <v>24</v>
      </c>
    </row>
    <row r="42" spans="1:9" x14ac:dyDescent="0.4">
      <c r="B42" s="29"/>
      <c r="C42" s="29"/>
      <c r="D42" s="29"/>
    </row>
  </sheetData>
  <mergeCells count="1">
    <mergeCell ref="A2:B2"/>
  </mergeCells>
  <pageMargins left="0.62992125984251968" right="0.43307086614173229" top="0.39370078740157483" bottom="0.39370078740157483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2026-02-12T09:15:13Z</dcterms:created>
  <dcterms:modified xsi:type="dcterms:W3CDTF">2026-02-12T09:18:42Z</dcterms:modified>
</cp:coreProperties>
</file>