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2025\Desktop\ปอนด์\ETC\สรง\"/>
    </mc:Choice>
  </mc:AlternateContent>
  <xr:revisionPtr revIDLastSave="0" documentId="13_ncr:1_{2E927088-1C7D-41AE-BD1C-46DC1A98723B}" xr6:coauthVersionLast="47" xr6:coauthVersionMax="47" xr10:uidLastSave="{00000000-0000-0000-0000-000000000000}"/>
  <bookViews>
    <workbookView xWindow="-108" yWindow="-108" windowWidth="23256" windowHeight="12456" xr2:uid="{B09C2266-1B48-4A82-A31A-D703338E615A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B33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D12" i="1"/>
  <c r="C12" i="1"/>
  <c r="B12" i="1"/>
</calcChain>
</file>

<file path=xl/sharedStrings.xml><?xml version="1.0" encoding="utf-8"?>
<sst xmlns="http://schemas.openxmlformats.org/spreadsheetml/2006/main" count="51" uniqueCount="25">
  <si>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</si>
  <si>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ไตรมาสที่ 4 (ตุลาคม - ธันวาคม)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</si>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</sst>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4" fillId="0" borderId="0" xfId="0" applyFont="1"/>
    <xf numFmtId="0" fontId="4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187" fontId="4" fillId="0" borderId="0" xfId="1" applyNumberFormat="1" applyFont="1" applyFill="1"/>
    <xf numFmtId="0" fontId="4" fillId="0" borderId="0" xfId="3" applyFont="1" applyAlignment="1">
      <alignment vertical="center"/>
    </xf>
    <xf numFmtId="3" fontId="4" fillId="0" borderId="0" xfId="0" applyNumberFormat="1" applyFont="1" applyAlignment="1">
      <alignment horizontal="right"/>
    </xf>
    <xf numFmtId="43" fontId="4" fillId="0" borderId="0" xfId="0" applyNumberFormat="1" applyFont="1"/>
    <xf numFmtId="3" fontId="6" fillId="0" borderId="0" xfId="4" applyNumberFormat="1" applyFont="1" applyAlignment="1">
      <alignment horizontal="right"/>
    </xf>
    <xf numFmtId="3" fontId="6" fillId="0" borderId="0" xfId="5" applyNumberFormat="1" applyFont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left" vertical="center"/>
    </xf>
    <xf numFmtId="3" fontId="4" fillId="0" borderId="0" xfId="0" applyNumberFormat="1" applyFont="1"/>
    <xf numFmtId="188" fontId="4" fillId="0" borderId="0" xfId="3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9" fontId="4" fillId="0" borderId="0" xfId="0" applyNumberFormat="1" applyFont="1"/>
    <xf numFmtId="189" fontId="4" fillId="0" borderId="0" xfId="0" applyNumberFormat="1" applyFont="1" applyAlignment="1">
      <alignment horizontal="right"/>
    </xf>
    <xf numFmtId="0" fontId="4" fillId="0" borderId="3" xfId="0" applyFont="1" applyBorder="1"/>
    <xf numFmtId="0" fontId="7" fillId="0" borderId="0" xfId="0" applyFont="1"/>
    <xf numFmtId="0" fontId="2" fillId="0" borderId="0" xfId="2" applyFont="1" applyAlignment="1">
      <alignment horizontal="left"/>
    </xf>
  </cellXfs>
  <cellStyles count="6">
    <cellStyle name="Comma" xfId="1" builtinId="3"/>
    <cellStyle name="Normal" xfId="0" builtinId="0"/>
    <cellStyle name="Normal 2" xfId="2" xr:uid="{D24B44FC-660C-47C8-BCED-70673AD926C9}"/>
    <cellStyle name="Normal 2 2 2" xfId="4" xr:uid="{EAEE40BB-63BA-4404-A169-E9B153CD93F6}"/>
    <cellStyle name="Normal 3 2" xfId="3" xr:uid="{EA2A776D-C1AB-4E81-B68E-CC7B6015838C}"/>
    <cellStyle name="ปกติ 2" xfId="5" xr:uid="{FC9F31E3-5A25-47DA-B291-705F75A8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6D1F-6BBA-45B3-B851-EE73CD296578}">
  <sheetPr>
    <tabColor rgb="FF9FF57D"/>
  </sheetPr>
  <dimension ref="A1:T44"/>
  <sheetViews>
    <sheetView tabSelected="1" zoomScaleNormal="100" workbookViewId="0">
      <selection activeCell="B19" sqref="B19"/>
    </sheetView>
  </sheetViews>
  <sheetFormatPr defaultColWidth="8.69921875" defaultRowHeight="21" x14ac:dyDescent="0.4"/>
  <cols>
    <col min="1" max="1" width="27.69921875" style="2" customWidth="1"/>
    <col min="2" max="3" width="18.09765625" style="2" customWidth="1"/>
    <col min="4" max="4" width="18.69921875" style="2" customWidth="1"/>
    <col min="5" max="5" width="11.59765625" style="2" customWidth="1"/>
    <col min="6" max="6" width="9.09765625" style="2" customWidth="1"/>
    <col min="7" max="7" width="12.19921875" style="2" customWidth="1"/>
    <col min="8" max="8" width="9.09765625" style="2" bestFit="1" customWidth="1"/>
    <col min="9" max="13" width="9.69921875" style="2" bestFit="1" customWidth="1"/>
    <col min="14" max="14" width="8.69921875" style="2"/>
    <col min="15" max="15" width="10.69921875" style="2" bestFit="1" customWidth="1"/>
    <col min="16" max="16" width="9.69921875" style="2" bestFit="1" customWidth="1"/>
    <col min="17" max="19" width="9.09765625" style="2" bestFit="1" customWidth="1"/>
    <col min="20" max="16384" width="8.69921875" style="2"/>
  </cols>
  <sheetData>
    <row r="1" spans="1:20" x14ac:dyDescent="0.4">
      <c r="A1" s="1" t="s">
        <v>0</v>
      </c>
      <c r="B1" s="1"/>
      <c r="C1" s="1"/>
      <c r="D1" s="1"/>
    </row>
    <row r="2" spans="1:20" x14ac:dyDescent="0.4">
      <c r="A2" s="33" t="s">
        <v>1</v>
      </c>
      <c r="B2" s="33"/>
      <c r="C2" s="1"/>
      <c r="D2" s="1"/>
    </row>
    <row r="3" spans="1:20" ht="11.25" customHeight="1" x14ac:dyDescent="0.4">
      <c r="A3" s="1"/>
      <c r="B3" s="3"/>
      <c r="C3" s="3"/>
      <c r="D3" s="3"/>
    </row>
    <row r="4" spans="1:20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20" ht="19.5" customHeight="1" x14ac:dyDescent="0.4">
      <c r="B5" s="6"/>
      <c r="C5" s="7" t="s">
        <v>6</v>
      </c>
      <c r="D5" s="6"/>
    </row>
    <row r="6" spans="1:20" ht="6" customHeight="1" x14ac:dyDescent="0.4">
      <c r="J6" s="8"/>
    </row>
    <row r="7" spans="1:20" ht="18.75" customHeight="1" x14ac:dyDescent="0.4">
      <c r="A7" s="9" t="s">
        <v>7</v>
      </c>
      <c r="B7" s="10">
        <v>506519</v>
      </c>
      <c r="C7" s="10">
        <v>244153</v>
      </c>
      <c r="D7" s="10">
        <v>262366</v>
      </c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</row>
    <row r="8" spans="1:20" ht="18.75" customHeight="1" x14ac:dyDescent="0.4">
      <c r="A8" s="14" t="s">
        <v>8</v>
      </c>
      <c r="B8" s="15">
        <v>18560.060000000001</v>
      </c>
      <c r="C8" s="15">
        <v>8326.82</v>
      </c>
      <c r="D8" s="15">
        <v>10233.24</v>
      </c>
      <c r="E8" s="16"/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2"/>
      <c r="S8" s="12"/>
      <c r="T8" s="12"/>
    </row>
    <row r="9" spans="1:20" ht="18.75" customHeight="1" x14ac:dyDescent="0.4">
      <c r="A9" s="19" t="s">
        <v>9</v>
      </c>
      <c r="B9" s="15">
        <v>47627.11</v>
      </c>
      <c r="C9" s="15">
        <v>15414.5</v>
      </c>
      <c r="D9" s="15">
        <v>32212.61</v>
      </c>
      <c r="E9" s="16"/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8.75" customHeight="1" x14ac:dyDescent="0.4">
      <c r="A10" s="20" t="s">
        <v>10</v>
      </c>
      <c r="B10" s="15">
        <v>88413.53</v>
      </c>
      <c r="C10" s="15">
        <v>45268.72</v>
      </c>
      <c r="D10" s="15">
        <v>43144.81</v>
      </c>
      <c r="E10" s="16"/>
      <c r="G10" s="2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8.75" customHeight="1" x14ac:dyDescent="0.4">
      <c r="A11" s="20" t="s">
        <v>11</v>
      </c>
      <c r="B11" s="15">
        <v>110772.83</v>
      </c>
      <c r="C11" s="15">
        <v>62351.69</v>
      </c>
      <c r="D11" s="15">
        <v>48421.14</v>
      </c>
      <c r="E11" s="16"/>
      <c r="F11" s="17"/>
    </row>
    <row r="12" spans="1:20" ht="18.75" customHeight="1" x14ac:dyDescent="0.4">
      <c r="A12" s="19" t="s">
        <v>12</v>
      </c>
      <c r="B12" s="21">
        <f>SUM(B13:B15)</f>
        <v>121388.55</v>
      </c>
      <c r="C12" s="21">
        <f t="shared" ref="C12:D12" si="0">SUM(C13:C15)</f>
        <v>60625.51</v>
      </c>
      <c r="D12" s="21">
        <f t="shared" si="0"/>
        <v>60763.05</v>
      </c>
      <c r="E12" s="16"/>
      <c r="F12" s="11"/>
      <c r="G12" s="11"/>
      <c r="H12" s="11"/>
    </row>
    <row r="13" spans="1:20" ht="18.75" customHeight="1" x14ac:dyDescent="0.4">
      <c r="A13" s="20" t="s">
        <v>13</v>
      </c>
      <c r="B13" s="15">
        <v>93316.91</v>
      </c>
      <c r="C13" s="15">
        <v>44165.760000000002</v>
      </c>
      <c r="D13" s="15">
        <v>49151.15</v>
      </c>
      <c r="E13" s="16"/>
      <c r="F13" s="17"/>
      <c r="G13" s="21"/>
      <c r="H13" s="21"/>
    </row>
    <row r="14" spans="1:20" ht="18.75" customHeight="1" x14ac:dyDescent="0.4">
      <c r="A14" s="20" t="s">
        <v>14</v>
      </c>
      <c r="B14" s="15">
        <v>28071.64</v>
      </c>
      <c r="C14" s="15">
        <v>16459.75</v>
      </c>
      <c r="D14" s="15">
        <v>11611.9</v>
      </c>
      <c r="E14" s="16"/>
      <c r="F14" s="17"/>
    </row>
    <row r="15" spans="1:20" ht="18.75" customHeight="1" x14ac:dyDescent="0.4">
      <c r="A15" s="22" t="s">
        <v>15</v>
      </c>
      <c r="B15" s="15" t="s">
        <v>16</v>
      </c>
      <c r="C15" s="15" t="s">
        <v>16</v>
      </c>
      <c r="D15" s="15" t="s">
        <v>16</v>
      </c>
      <c r="E15" s="16"/>
    </row>
    <row r="16" spans="1:20" ht="18.75" customHeight="1" x14ac:dyDescent="0.4">
      <c r="A16" s="19" t="s">
        <v>17</v>
      </c>
      <c r="B16" s="21">
        <f>SUM(B17:B19)</f>
        <v>118945.47</v>
      </c>
      <c r="C16" s="21">
        <f t="shared" ref="C16:D16" si="1">SUM(C17:C19)</f>
        <v>51668.880000000005</v>
      </c>
      <c r="D16" s="21">
        <f t="shared" si="1"/>
        <v>67276.570000000007</v>
      </c>
      <c r="E16" s="16"/>
      <c r="F16" s="11"/>
      <c r="G16" s="11"/>
      <c r="H16" s="11"/>
      <c r="I16" s="11"/>
    </row>
    <row r="17" spans="1:10" ht="18.75" customHeight="1" x14ac:dyDescent="0.4">
      <c r="A17" s="22" t="s">
        <v>18</v>
      </c>
      <c r="B17" s="21">
        <v>73793.03</v>
      </c>
      <c r="C17" s="21">
        <v>31096.41</v>
      </c>
      <c r="D17" s="21">
        <v>42696.61</v>
      </c>
      <c r="E17" s="16"/>
      <c r="F17" s="17"/>
    </row>
    <row r="18" spans="1:10" ht="18.75" customHeight="1" x14ac:dyDescent="0.4">
      <c r="A18" s="22" t="s">
        <v>19</v>
      </c>
      <c r="B18" s="15">
        <v>38429.050000000003</v>
      </c>
      <c r="C18" s="15">
        <v>19145.080000000002</v>
      </c>
      <c r="D18" s="15">
        <v>19283.96</v>
      </c>
      <c r="E18" s="16"/>
      <c r="F18" s="17"/>
    </row>
    <row r="19" spans="1:10" ht="18.75" customHeight="1" x14ac:dyDescent="0.4">
      <c r="A19" s="22" t="s">
        <v>20</v>
      </c>
      <c r="B19" s="15">
        <v>6723.39</v>
      </c>
      <c r="C19" s="15">
        <v>1427.39</v>
      </c>
      <c r="D19" s="15">
        <v>5296</v>
      </c>
      <c r="E19" s="16"/>
      <c r="H19" s="23"/>
      <c r="I19" s="23"/>
      <c r="J19" s="23"/>
    </row>
    <row r="20" spans="1:10" ht="18.75" customHeight="1" x14ac:dyDescent="0.4">
      <c r="A20" s="20" t="s">
        <v>21</v>
      </c>
      <c r="B20" s="15" t="s">
        <v>16</v>
      </c>
      <c r="C20" s="15" t="s">
        <v>16</v>
      </c>
      <c r="D20" s="15" t="s">
        <v>16</v>
      </c>
      <c r="E20" s="15"/>
      <c r="F20" s="23"/>
      <c r="G20" s="23"/>
      <c r="H20" s="24"/>
      <c r="I20" s="24"/>
      <c r="J20" s="24"/>
    </row>
    <row r="21" spans="1:10" ht="18.75" customHeight="1" x14ac:dyDescent="0.4">
      <c r="A21" s="20" t="s">
        <v>22</v>
      </c>
      <c r="B21" s="15">
        <v>811</v>
      </c>
      <c r="C21" s="15">
        <v>496.86</v>
      </c>
      <c r="D21" s="15">
        <v>314.58</v>
      </c>
      <c r="E21" s="16"/>
      <c r="F21" s="24"/>
      <c r="G21" s="24"/>
      <c r="H21" s="24"/>
      <c r="I21" s="24"/>
      <c r="J21" s="24"/>
    </row>
    <row r="22" spans="1:10" ht="18.75" customHeight="1" x14ac:dyDescent="0.4">
      <c r="B22" s="25"/>
      <c r="C22" s="26" t="s">
        <v>23</v>
      </c>
      <c r="D22" s="25"/>
      <c r="F22" s="24"/>
      <c r="G22" s="24"/>
      <c r="H22" s="24"/>
      <c r="I22" s="24"/>
      <c r="J22" s="24"/>
    </row>
    <row r="23" spans="1:10" ht="8.6999999999999993" customHeight="1" x14ac:dyDescent="0.4">
      <c r="B23" s="27"/>
      <c r="C23" s="27"/>
      <c r="D23" s="27"/>
    </row>
    <row r="24" spans="1:10" ht="18.75" customHeight="1" x14ac:dyDescent="0.4">
      <c r="A24" s="27" t="s">
        <v>7</v>
      </c>
      <c r="B24" s="28">
        <f>B7/$B$7*100</f>
        <v>100</v>
      </c>
      <c r="C24" s="28">
        <f t="shared" ref="C24:C30" si="2">C7/$C$7*100</f>
        <v>100</v>
      </c>
      <c r="D24" s="28">
        <f t="shared" ref="D24:D38" si="3">D7/$D$7*100</f>
        <v>100</v>
      </c>
      <c r="F24" s="29"/>
      <c r="G24" s="29"/>
      <c r="H24" s="29"/>
    </row>
    <row r="25" spans="1:10" ht="18.75" customHeight="1" x14ac:dyDescent="0.4">
      <c r="A25" s="14" t="s">
        <v>8</v>
      </c>
      <c r="B25" s="30">
        <f>B8/$B$7*100</f>
        <v>3.6642376692680827</v>
      </c>
      <c r="C25" s="30">
        <f t="shared" si="2"/>
        <v>3.4104926009510428</v>
      </c>
      <c r="D25" s="30">
        <f t="shared" si="3"/>
        <v>3.9003681879511825</v>
      </c>
      <c r="E25" s="29"/>
      <c r="F25" s="8"/>
      <c r="G25" s="8"/>
      <c r="H25" s="29"/>
      <c r="I25" s="29"/>
    </row>
    <row r="26" spans="1:10" ht="18.75" customHeight="1" x14ac:dyDescent="0.4">
      <c r="A26" s="19" t="s">
        <v>9</v>
      </c>
      <c r="B26" s="30">
        <f>B9/$B$7*100</f>
        <v>9.4028279294557571</v>
      </c>
      <c r="C26" s="30">
        <f t="shared" si="2"/>
        <v>6.3134591833809122</v>
      </c>
      <c r="D26" s="30">
        <f t="shared" si="3"/>
        <v>12.277737969096606</v>
      </c>
      <c r="F26" s="8"/>
      <c r="G26" s="8"/>
      <c r="H26" s="29"/>
      <c r="I26" s="29"/>
    </row>
    <row r="27" spans="1:10" ht="18.75" customHeight="1" x14ac:dyDescent="0.4">
      <c r="A27" s="20" t="s">
        <v>10</v>
      </c>
      <c r="B27" s="30">
        <f>B10/$B$7*100-0.1</f>
        <v>17.355126066346966</v>
      </c>
      <c r="C27" s="30">
        <f t="shared" si="2"/>
        <v>18.541127899309039</v>
      </c>
      <c r="D27" s="30">
        <f t="shared" si="3"/>
        <v>16.444512627398367</v>
      </c>
      <c r="F27" s="8"/>
      <c r="G27" s="8"/>
      <c r="H27" s="29"/>
      <c r="I27" s="29"/>
    </row>
    <row r="28" spans="1:10" ht="18.75" customHeight="1" x14ac:dyDescent="0.4">
      <c r="A28" s="20" t="s">
        <v>11</v>
      </c>
      <c r="B28" s="30">
        <f t="shared" ref="B28:B36" si="4">B11/$B$7*100</f>
        <v>21.869432341136267</v>
      </c>
      <c r="C28" s="30">
        <f>C11/$C$7*100+0.1</f>
        <v>25.637957755997267</v>
      </c>
      <c r="D28" s="30">
        <f t="shared" si="3"/>
        <v>18.45556970034227</v>
      </c>
      <c r="F28" s="8"/>
      <c r="G28" s="8"/>
      <c r="H28" s="29"/>
      <c r="I28" s="29"/>
    </row>
    <row r="29" spans="1:10" ht="18.75" customHeight="1" x14ac:dyDescent="0.4">
      <c r="A29" s="19" t="s">
        <v>12</v>
      </c>
      <c r="B29" s="30">
        <f t="shared" si="4"/>
        <v>23.965251056722455</v>
      </c>
      <c r="C29" s="30">
        <f t="shared" si="2"/>
        <v>24.830950264792978</v>
      </c>
      <c r="D29" s="30">
        <f t="shared" si="3"/>
        <v>23.15965102185497</v>
      </c>
      <c r="F29" s="8"/>
      <c r="G29" s="8"/>
      <c r="H29" s="29"/>
      <c r="I29" s="29"/>
    </row>
    <row r="30" spans="1:10" ht="18.75" customHeight="1" x14ac:dyDescent="0.4">
      <c r="A30" s="20" t="s">
        <v>13</v>
      </c>
      <c r="B30" s="30">
        <f t="shared" si="4"/>
        <v>18.423180571706098</v>
      </c>
      <c r="C30" s="30">
        <f t="shared" si="2"/>
        <v>18.089378381588595</v>
      </c>
      <c r="D30" s="30">
        <f t="shared" si="3"/>
        <v>18.733810783409435</v>
      </c>
      <c r="F30" s="8"/>
      <c r="G30" s="29"/>
      <c r="H30" s="29"/>
      <c r="I30" s="29"/>
    </row>
    <row r="31" spans="1:10" ht="18.75" customHeight="1" x14ac:dyDescent="0.4">
      <c r="A31" s="20" t="s">
        <v>14</v>
      </c>
      <c r="B31" s="30">
        <f>B14/$B$7*100+0.1</f>
        <v>5.6420704850163563</v>
      </c>
      <c r="C31" s="30">
        <f>C14/$C$7*100</f>
        <v>6.7415718832043838</v>
      </c>
      <c r="D31" s="30">
        <f t="shared" si="3"/>
        <v>4.42584023844553</v>
      </c>
      <c r="F31" s="8"/>
      <c r="G31" s="29"/>
      <c r="H31" s="29"/>
      <c r="I31" s="29"/>
    </row>
    <row r="32" spans="1:10" ht="18.75" customHeight="1" x14ac:dyDescent="0.4">
      <c r="A32" s="22" t="s">
        <v>15</v>
      </c>
      <c r="B32" s="15" t="s">
        <v>16</v>
      </c>
      <c r="C32" s="15" t="s">
        <v>16</v>
      </c>
      <c r="D32" s="15" t="s">
        <v>16</v>
      </c>
      <c r="E32" s="29"/>
      <c r="F32" s="8"/>
      <c r="G32" s="29"/>
      <c r="H32" s="29"/>
      <c r="I32" s="29"/>
    </row>
    <row r="33" spans="1:9" ht="18.75" customHeight="1" x14ac:dyDescent="0.4">
      <c r="A33" s="19" t="s">
        <v>17</v>
      </c>
      <c r="B33" s="30">
        <f t="shared" si="4"/>
        <v>23.482923641561325</v>
      </c>
      <c r="C33" s="30">
        <f t="shared" ref="C33" si="5">C16/$C$7*100</f>
        <v>21.162500563171456</v>
      </c>
      <c r="D33" s="30">
        <f t="shared" si="3"/>
        <v>25.642259286645373</v>
      </c>
      <c r="F33" s="8"/>
      <c r="G33" s="8"/>
      <c r="H33" s="29"/>
      <c r="I33" s="29"/>
    </row>
    <row r="34" spans="1:9" ht="18.75" customHeight="1" x14ac:dyDescent="0.4">
      <c r="A34" s="22" t="s">
        <v>18</v>
      </c>
      <c r="B34" s="30">
        <f>B17/$B$7*100</f>
        <v>14.568659813353497</v>
      </c>
      <c r="C34" s="30">
        <f>C17/$C$7*100+0.1</f>
        <v>12.836443951129006</v>
      </c>
      <c r="D34" s="30">
        <f t="shared" si="3"/>
        <v>16.273682565576333</v>
      </c>
      <c r="F34" s="8"/>
      <c r="G34" s="8"/>
      <c r="H34" s="29"/>
      <c r="I34" s="29"/>
    </row>
    <row r="35" spans="1:9" ht="18.75" customHeight="1" x14ac:dyDescent="0.4">
      <c r="A35" s="22" t="s">
        <v>19</v>
      </c>
      <c r="B35" s="30">
        <f t="shared" si="4"/>
        <v>7.5868921007899024</v>
      </c>
      <c r="C35" s="30">
        <f>C18/$C$7*100</f>
        <v>7.8414273017329315</v>
      </c>
      <c r="D35" s="30">
        <f>D18/$D$7*100-0.1</f>
        <v>7.250022487669896</v>
      </c>
      <c r="F35" s="8"/>
      <c r="G35" s="8"/>
      <c r="H35" s="29"/>
      <c r="I35" s="29"/>
    </row>
    <row r="36" spans="1:9" ht="18.75" customHeight="1" x14ac:dyDescent="0.4">
      <c r="A36" s="22" t="s">
        <v>20</v>
      </c>
      <c r="B36" s="30">
        <f t="shared" si="4"/>
        <v>1.3273717274179251</v>
      </c>
      <c r="C36" s="30">
        <f>C19/$C$7*100</f>
        <v>0.58462931030951915</v>
      </c>
      <c r="D36" s="30">
        <f t="shared" si="3"/>
        <v>2.0185542333991444</v>
      </c>
      <c r="F36" s="8"/>
      <c r="G36" s="8"/>
      <c r="H36" s="29"/>
      <c r="I36" s="29"/>
    </row>
    <row r="37" spans="1:9" ht="18.75" customHeight="1" x14ac:dyDescent="0.4">
      <c r="A37" s="20" t="s">
        <v>21</v>
      </c>
      <c r="B37" s="30" t="s">
        <v>16</v>
      </c>
      <c r="C37" s="30" t="s">
        <v>16</v>
      </c>
      <c r="D37" s="30" t="s">
        <v>16</v>
      </c>
      <c r="F37" s="8"/>
      <c r="G37" s="29"/>
      <c r="H37" s="29"/>
      <c r="I37" s="29"/>
    </row>
    <row r="38" spans="1:9" ht="18.75" customHeight="1" x14ac:dyDescent="0.4">
      <c r="A38" s="20" t="s">
        <v>22</v>
      </c>
      <c r="B38" s="30">
        <f>B21/$B$7*100-0.1</f>
        <v>6.0112453827003531E-2</v>
      </c>
      <c r="C38" s="30">
        <f>C21/$C$7*100</f>
        <v>0.20350354081252331</v>
      </c>
      <c r="D38" s="30">
        <f t="shared" si="3"/>
        <v>0.11990120671123544</v>
      </c>
      <c r="F38" s="8"/>
      <c r="G38" s="29"/>
      <c r="H38" s="29"/>
      <c r="I38" s="29"/>
    </row>
    <row r="39" spans="1:9" ht="9.4499999999999993" customHeight="1" x14ac:dyDescent="0.4">
      <c r="A39" s="31"/>
      <c r="B39" s="31"/>
      <c r="C39" s="31"/>
      <c r="D39" s="31"/>
    </row>
    <row r="40" spans="1:9" x14ac:dyDescent="0.4">
      <c r="A40" s="32" t="s">
        <v>24</v>
      </c>
      <c r="B40" s="8"/>
      <c r="C40" s="8"/>
      <c r="D40" s="8"/>
    </row>
    <row r="41" spans="1:9" x14ac:dyDescent="0.4">
      <c r="A41" s="32"/>
      <c r="B41" s="29"/>
      <c r="C41" s="29"/>
      <c r="D41" s="29"/>
    </row>
    <row r="42" spans="1:9" x14ac:dyDescent="0.4">
      <c r="B42" s="29"/>
      <c r="C42" s="29"/>
      <c r="D42" s="29"/>
    </row>
    <row r="43" spans="1:9" x14ac:dyDescent="0.4">
      <c r="B43" s="29"/>
      <c r="C43" s="29"/>
      <c r="D43" s="29"/>
    </row>
    <row r="44" spans="1:9" x14ac:dyDescent="0.4">
      <c r="D44" s="30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2026-02-12T09:13:29Z</dcterms:created>
  <dcterms:modified xsi:type="dcterms:W3CDTF">2026-02-12T09:37:36Z</dcterms:modified>
</cp:coreProperties>
</file>