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NSO2025\Desktop\"/>
    </mc:Choice>
  </mc:AlternateContent>
  <xr:revisionPtr revIDLastSave="0" documentId="13_ncr:1_{D53EEE84-F5B0-47A2-9CB3-A5FDF1B7CF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าราง 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" l="1"/>
  <c r="C32" i="1"/>
  <c r="B32" i="1"/>
  <c r="D31" i="1"/>
  <c r="C31" i="1"/>
  <c r="B31" i="1"/>
  <c r="D30" i="1"/>
  <c r="C30" i="1"/>
  <c r="D29" i="1"/>
  <c r="C29" i="1"/>
  <c r="B29" i="1"/>
  <c r="D28" i="1"/>
  <c r="C28" i="1"/>
  <c r="B28" i="1"/>
  <c r="D27" i="1"/>
  <c r="C27" i="1"/>
  <c r="B27" i="1"/>
  <c r="C26" i="1"/>
  <c r="B26" i="1"/>
  <c r="D24" i="1"/>
  <c r="C24" i="1"/>
  <c r="B24" i="1"/>
  <c r="D23" i="1"/>
  <c r="C23" i="1"/>
  <c r="B23" i="1"/>
  <c r="C22" i="1"/>
  <c r="B22" i="1"/>
  <c r="D21" i="1"/>
  <c r="C21" i="1"/>
  <c r="B21" i="1"/>
  <c r="D20" i="1"/>
  <c r="C20" i="1"/>
  <c r="B20" i="1"/>
  <c r="D17" i="1"/>
  <c r="C17" i="1"/>
  <c r="B17" i="1"/>
  <c r="D16" i="1"/>
  <c r="C16" i="1"/>
  <c r="B16" i="1"/>
  <c r="D15" i="1"/>
  <c r="C15" i="1"/>
  <c r="B15" i="1"/>
  <c r="D14" i="1"/>
  <c r="C14" i="1"/>
  <c r="B14" i="1"/>
  <c r="D13" i="1"/>
  <c r="C13" i="1"/>
  <c r="B13" i="1"/>
  <c r="C12" i="1"/>
  <c r="B12" i="1"/>
  <c r="D11" i="1"/>
  <c r="C11" i="1"/>
  <c r="B11" i="1"/>
  <c r="D10" i="1"/>
  <c r="C10" i="1"/>
  <c r="B10" i="1"/>
  <c r="D9" i="1"/>
  <c r="C9" i="1"/>
  <c r="B9" i="1"/>
  <c r="C8" i="1"/>
  <c r="B8" i="1"/>
  <c r="C7" i="1"/>
  <c r="B7" i="1"/>
  <c r="D6" i="1"/>
  <c r="D22" i="1" s="1"/>
  <c r="C6" i="1"/>
  <c r="B6" i="1"/>
  <c r="D26" i="1" l="1"/>
</calcChain>
</file>

<file path=xl/sharedStrings.xml><?xml version="1.0" encoding="utf-8"?>
<sst xmlns="http://schemas.openxmlformats.org/spreadsheetml/2006/main" count="37" uniqueCount="23">
  <si>
    <t>ตารางที่  1  จำนวนและร้อยละของประชากรอายุ 15 ปีขึ้นไป จำแนกตามสถานภาพแรงงานและเพศ ไตรมาส 4</t>
  </si>
  <si>
    <t xml:space="preserve">              (ตุลาคม - ธันวาคม) 2568</t>
  </si>
  <si>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</si>
  <si>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</si>
  <si>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</si>
  <si>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</si>
  <si>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</si>
  <si>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</si>
  <si>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</si>
  <si>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</si>
  <si>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</si>
  <si>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</si>
  <si>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</si>
  <si>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</si>
  <si>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</si>
  <si>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</si>
  <si>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เด็ก/ชรา/ป่วย/พิการจนไม่สามารถทำงานได้</t>
  </si>
  <si>
    <t xml:space="preserve">   2.4  ดูแลเด็ก/ผู้สูงอายุ/ป่วย/พิการ</t>
  </si>
  <si>
    <t xml:space="preserve">   2.5  อื่นๆ</t>
  </si>
  <si>
    <t>ร้อยละ</t>
  </si>
  <si>
    <t>n.a.</t>
  </si>
  <si>
    <t>อัตราการว่างงาน</t>
  </si>
  <si>
    <t>หมายเหตุ : “n.a.”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</si>
</sst>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\ #,##0_-;\-\ #,##0_-;_-\ &quot;-&quot;_-;_-@_-"/>
    <numFmt numFmtId="188" formatCode="0.0"/>
    <numFmt numFmtId="189" formatCode="_-* #,##0.0_-;\-* #,##0.0_-;_-* &quot;-&quot;_-;_-@_-"/>
  </numFmts>
  <fonts count="4" x14ac:knownFonts="1">
    <font>
      <sz val="11"/>
      <color theme="1"/>
      <name val="Tahoma"/>
      <family val="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/>
    <xf numFmtId="187" fontId="3" fillId="0" borderId="0" xfId="0" applyNumberFormat="1" applyFont="1"/>
    <xf numFmtId="0" fontId="2" fillId="0" borderId="0" xfId="0" applyFont="1" applyAlignment="1">
      <alignment vertical="center"/>
    </xf>
    <xf numFmtId="187" fontId="2" fillId="0" borderId="0" xfId="0" applyNumberFormat="1" applyFont="1"/>
    <xf numFmtId="187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Alignment="1">
      <alignment horizontal="right" vertical="center"/>
    </xf>
    <xf numFmtId="189" fontId="2" fillId="0" borderId="0" xfId="0" applyNumberFormat="1" applyFont="1" applyAlignment="1">
      <alignment horizontal="right" vertical="center"/>
    </xf>
    <xf numFmtId="0" fontId="2" fillId="0" borderId="3" xfId="0" applyFont="1" applyBorder="1" applyAlignment="1">
      <alignment vertical="center"/>
    </xf>
    <xf numFmtId="188" fontId="2" fillId="0" borderId="3" xfId="0" applyNumberFormat="1" applyFont="1" applyBorder="1" applyAlignment="1">
      <alignment horizontal="right" vertical="center"/>
    </xf>
    <xf numFmtId="188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023/Desktop/&#3605;&#3634;&#3619;&#3634;&#3591;&#3586;&#3657;&#3629;&#3617;&#3641;&#3621;&#3648;&#3604;&#3636;&#3617;%204_6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."/>
      <sheetName val="T7."/>
      <sheetName val="T8ไม่มี"/>
      <sheetName val="ตารางข้อมูลเดิม 4_67"/>
    </sheetNames>
    <sheetDataSet>
      <sheetData sheetId="0" refreshError="1">
        <row r="5">
          <cell r="B5">
            <v>145957</v>
          </cell>
          <cell r="C5">
            <v>100978.13</v>
          </cell>
          <cell r="D5">
            <v>100978.13</v>
          </cell>
          <cell r="E5">
            <v>100407.97</v>
          </cell>
          <cell r="F5">
            <v>570.16</v>
          </cell>
          <cell r="G5" t="str">
            <v>n.a.</v>
          </cell>
          <cell r="I5">
            <v>44978.86</v>
          </cell>
          <cell r="J5">
            <v>12480.62</v>
          </cell>
          <cell r="K5">
            <v>9333.44</v>
          </cell>
          <cell r="L5">
            <v>16580.740000000002</v>
          </cell>
          <cell r="M5">
            <v>1301.1500000000001</v>
          </cell>
          <cell r="N5">
            <v>5282.92</v>
          </cell>
          <cell r="O5">
            <v>0.56463711498717595</v>
          </cell>
        </row>
        <row r="6">
          <cell r="B6">
            <v>70683</v>
          </cell>
          <cell r="C6">
            <v>54078.5</v>
          </cell>
          <cell r="D6">
            <v>54078.5</v>
          </cell>
          <cell r="E6">
            <v>53744.74</v>
          </cell>
          <cell r="F6">
            <v>333.76</v>
          </cell>
          <cell r="G6" t="str">
            <v>n.a.</v>
          </cell>
          <cell r="I6">
            <v>16604.490000000002</v>
          </cell>
          <cell r="J6">
            <v>1414.89</v>
          </cell>
          <cell r="K6">
            <v>4459.43</v>
          </cell>
          <cell r="L6">
            <v>8442.86</v>
          </cell>
          <cell r="M6">
            <v>389.98</v>
          </cell>
          <cell r="N6">
            <v>1897.34</v>
          </cell>
          <cell r="O6">
            <v>0.61717688175522623</v>
          </cell>
        </row>
        <row r="7">
          <cell r="B7">
            <v>75274</v>
          </cell>
          <cell r="E7">
            <v>46663.23</v>
          </cell>
          <cell r="F7">
            <v>236.39</v>
          </cell>
          <cell r="G7" t="str">
            <v>n.a.</v>
          </cell>
          <cell r="J7">
            <v>11065.73</v>
          </cell>
          <cell r="K7">
            <v>4874.01</v>
          </cell>
          <cell r="L7">
            <v>8137.88</v>
          </cell>
          <cell r="M7">
            <v>911.17</v>
          </cell>
          <cell r="N7">
            <v>3385.58</v>
          </cell>
          <cell r="O7">
            <v>0.50403382713253819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topLeftCell="A16" workbookViewId="0">
      <selection activeCell="C44" sqref="C44"/>
    </sheetView>
  </sheetViews>
  <sheetFormatPr defaultRowHeight="14.25" x14ac:dyDescent="0.2"/>
  <cols>
    <col min="1" max="1" width="33.75" customWidth="1"/>
    <col min="2" max="2" width="11.25" customWidth="1"/>
    <col min="3" max="3" width="11.875" customWidth="1"/>
    <col min="4" max="4" width="12.5" customWidth="1"/>
  </cols>
  <sheetData>
    <row r="1" spans="1:4" ht="21" x14ac:dyDescent="0.35">
      <c r="A1" s="1" t="s">
        <v>0</v>
      </c>
      <c r="B1" s="2"/>
      <c r="C1" s="2"/>
      <c r="D1" s="2"/>
    </row>
    <row r="2" spans="1:4" ht="21" x14ac:dyDescent="0.35">
      <c r="A2" s="3" t="s">
        <v>1</v>
      </c>
      <c r="B2" s="4"/>
      <c r="C2" s="4"/>
      <c r="D2" s="4"/>
    </row>
    <row r="3" spans="1:4" ht="18.75" x14ac:dyDescent="0.2">
      <c r="A3" s="5" t="s">
        <v>2</v>
      </c>
      <c r="B3" s="6" t="s">
        <v>3</v>
      </c>
      <c r="C3" s="6" t="s">
        <v>4</v>
      </c>
      <c r="D3" s="6" t="s">
        <v>5</v>
      </c>
    </row>
    <row r="4" spans="1:4" ht="18.75" x14ac:dyDescent="0.3">
      <c r="A4" s="2"/>
      <c r="B4" s="7" t="s">
        <v>6</v>
      </c>
      <c r="C4" s="7"/>
      <c r="D4" s="7"/>
    </row>
    <row r="5" spans="1:4" ht="18.75" x14ac:dyDescent="0.3">
      <c r="A5" s="8"/>
      <c r="B5" s="9"/>
      <c r="C5" s="9"/>
      <c r="D5" s="9"/>
    </row>
    <row r="6" spans="1:4" ht="18.75" x14ac:dyDescent="0.3">
      <c r="A6" s="8" t="s">
        <v>7</v>
      </c>
      <c r="B6" s="10">
        <f>[1]T1!$B$5</f>
        <v>145957</v>
      </c>
      <c r="C6" s="10">
        <f>[1]T1!$B$6</f>
        <v>70683</v>
      </c>
      <c r="D6" s="10">
        <f>[1]T1!$B$7</f>
        <v>75274</v>
      </c>
    </row>
    <row r="7" spans="1:4" ht="18.75" x14ac:dyDescent="0.3">
      <c r="A7" s="11" t="s">
        <v>8</v>
      </c>
      <c r="B7" s="12">
        <f>[1]T1!$C$5</f>
        <v>100978.13</v>
      </c>
      <c r="C7" s="12">
        <f>[1]T1!$C$6</f>
        <v>54078.5</v>
      </c>
      <c r="D7" s="12">
        <v>46899</v>
      </c>
    </row>
    <row r="8" spans="1:4" ht="18.75" x14ac:dyDescent="0.3">
      <c r="A8" s="11" t="s">
        <v>9</v>
      </c>
      <c r="B8" s="12">
        <f>[1]T1!$D$5</f>
        <v>100978.13</v>
      </c>
      <c r="C8" s="12">
        <f>[1]T1!$D$6</f>
        <v>54078.5</v>
      </c>
      <c r="D8" s="12">
        <v>46899</v>
      </c>
    </row>
    <row r="9" spans="1:4" ht="18.75" x14ac:dyDescent="0.3">
      <c r="A9" s="11" t="s">
        <v>10</v>
      </c>
      <c r="B9" s="12">
        <f>[1]T1!$E$5</f>
        <v>100407.97</v>
      </c>
      <c r="C9" s="12">
        <f>[1]T1!$E$6</f>
        <v>53744.74</v>
      </c>
      <c r="D9" s="12">
        <f>[1]T1!$E$7</f>
        <v>46663.23</v>
      </c>
    </row>
    <row r="10" spans="1:4" ht="18.75" x14ac:dyDescent="0.3">
      <c r="A10" s="11" t="s">
        <v>11</v>
      </c>
      <c r="B10" s="12">
        <f>[1]T1!$F$5</f>
        <v>570.16</v>
      </c>
      <c r="C10" s="12">
        <f>[1]T1!$F$6</f>
        <v>333.76</v>
      </c>
      <c r="D10" s="12">
        <f>[1]T1!$F$7</f>
        <v>236.39</v>
      </c>
    </row>
    <row r="11" spans="1:4" ht="18.75" x14ac:dyDescent="0.3">
      <c r="A11" s="11" t="s">
        <v>12</v>
      </c>
      <c r="B11" s="13" t="str">
        <f>[1]T1!$G$5</f>
        <v>n.a.</v>
      </c>
      <c r="C11" s="13" t="str">
        <f>[1]T1!$G$6</f>
        <v>n.a.</v>
      </c>
      <c r="D11" s="13" t="str">
        <f>[1]T1!$G$7</f>
        <v>n.a.</v>
      </c>
    </row>
    <row r="12" spans="1:4" ht="18.75" x14ac:dyDescent="0.3">
      <c r="A12" s="11" t="s">
        <v>13</v>
      </c>
      <c r="B12" s="12">
        <f>[1]T1!$I$5</f>
        <v>44978.86</v>
      </c>
      <c r="C12" s="12">
        <f>[1]T1!$I$6</f>
        <v>16604.490000000002</v>
      </c>
      <c r="D12" s="12">
        <v>28375</v>
      </c>
    </row>
    <row r="13" spans="1:4" ht="18.75" x14ac:dyDescent="0.3">
      <c r="A13" s="11" t="s">
        <v>14</v>
      </c>
      <c r="B13" s="12">
        <f>[1]T1!$J$5</f>
        <v>12480.62</v>
      </c>
      <c r="C13" s="12">
        <f>[1]T1!$J$6</f>
        <v>1414.89</v>
      </c>
      <c r="D13" s="12">
        <f>[1]T1!$J$7</f>
        <v>11065.73</v>
      </c>
    </row>
    <row r="14" spans="1:4" ht="18.75" x14ac:dyDescent="0.3">
      <c r="A14" s="11" t="s">
        <v>15</v>
      </c>
      <c r="B14" s="12">
        <f>[1]T1!$K$5</f>
        <v>9333.44</v>
      </c>
      <c r="C14" s="12">
        <f>[1]T1!$K$6</f>
        <v>4459.43</v>
      </c>
      <c r="D14" s="12">
        <f>[1]T1!$K$7</f>
        <v>4874.01</v>
      </c>
    </row>
    <row r="15" spans="1:4" ht="18.75" x14ac:dyDescent="0.3">
      <c r="A15" s="11" t="s">
        <v>16</v>
      </c>
      <c r="B15" s="12">
        <f>[1]T1!$L$5</f>
        <v>16580.740000000002</v>
      </c>
      <c r="C15" s="12">
        <f>[1]T1!$L$6</f>
        <v>8442.86</v>
      </c>
      <c r="D15" s="12">
        <f>[1]T1!$L$7</f>
        <v>8137.88</v>
      </c>
    </row>
    <row r="16" spans="1:4" ht="18.75" x14ac:dyDescent="0.3">
      <c r="A16" s="11" t="s">
        <v>17</v>
      </c>
      <c r="B16" s="12">
        <f>[1]T1!$M$5</f>
        <v>1301.1500000000001</v>
      </c>
      <c r="C16" s="12">
        <f>[1]T1!$M$6</f>
        <v>389.98</v>
      </c>
      <c r="D16" s="12">
        <f>[1]T1!$M$7</f>
        <v>911.17</v>
      </c>
    </row>
    <row r="17" spans="1:4" ht="18.75" x14ac:dyDescent="0.3">
      <c r="A17" s="11" t="s">
        <v>18</v>
      </c>
      <c r="B17" s="12">
        <f>[1]T1!$N$5</f>
        <v>5282.92</v>
      </c>
      <c r="C17" s="12">
        <f>[1]T1!$N$6</f>
        <v>1897.34</v>
      </c>
      <c r="D17" s="12">
        <f>[1]T1!$N$7</f>
        <v>3385.58</v>
      </c>
    </row>
    <row r="18" spans="1:4" ht="18.75" x14ac:dyDescent="0.3">
      <c r="A18" s="2"/>
      <c r="B18" s="14" t="s">
        <v>19</v>
      </c>
      <c r="C18" s="14"/>
      <c r="D18" s="14"/>
    </row>
    <row r="19" spans="1:4" ht="18.75" x14ac:dyDescent="0.2">
      <c r="A19" s="8"/>
      <c r="B19" s="15"/>
      <c r="C19" s="15"/>
      <c r="D19" s="15"/>
    </row>
    <row r="20" spans="1:4" ht="18.75" x14ac:dyDescent="0.2">
      <c r="A20" s="8" t="s">
        <v>7</v>
      </c>
      <c r="B20" s="16">
        <f>B6*100/B$6</f>
        <v>100</v>
      </c>
      <c r="C20" s="16">
        <f>C6*100/C$6</f>
        <v>100</v>
      </c>
      <c r="D20" s="16">
        <f>D6*100/D$6</f>
        <v>100</v>
      </c>
    </row>
    <row r="21" spans="1:4" ht="18.75" x14ac:dyDescent="0.2">
      <c r="A21" s="11" t="s">
        <v>8</v>
      </c>
      <c r="B21" s="17">
        <f t="shared" ref="B21:D31" si="0">IF(B7="-","-",B7*100/B$6)</f>
        <v>69.183478695780266</v>
      </c>
      <c r="C21" s="17">
        <f t="shared" si="0"/>
        <v>76.508495677885776</v>
      </c>
      <c r="D21" s="17">
        <f t="shared" si="0"/>
        <v>62.304381326885775</v>
      </c>
    </row>
    <row r="22" spans="1:4" ht="18.75" x14ac:dyDescent="0.2">
      <c r="A22" s="11" t="s">
        <v>9</v>
      </c>
      <c r="B22" s="17">
        <f t="shared" si="0"/>
        <v>69.183478695780266</v>
      </c>
      <c r="C22" s="17">
        <f t="shared" si="0"/>
        <v>76.508495677885776</v>
      </c>
      <c r="D22" s="17">
        <f t="shared" si="0"/>
        <v>62.304381326885775</v>
      </c>
    </row>
    <row r="23" spans="1:4" ht="18.75" x14ac:dyDescent="0.2">
      <c r="A23" s="11" t="s">
        <v>10</v>
      </c>
      <c r="B23" s="17">
        <f t="shared" si="0"/>
        <v>68.79284309762464</v>
      </c>
      <c r="C23" s="17">
        <f t="shared" si="0"/>
        <v>76.036302929983165</v>
      </c>
      <c r="D23" s="17">
        <f t="shared" si="0"/>
        <v>61.991165608310972</v>
      </c>
    </row>
    <row r="24" spans="1:4" ht="18.75" x14ac:dyDescent="0.2">
      <c r="A24" s="11" t="s">
        <v>11</v>
      </c>
      <c r="B24" s="17">
        <f t="shared" si="0"/>
        <v>0.39063559815562116</v>
      </c>
      <c r="C24" s="17">
        <f t="shared" si="0"/>
        <v>0.4721927479026074</v>
      </c>
      <c r="D24" s="17">
        <f t="shared" si="0"/>
        <v>0.31403937614581395</v>
      </c>
    </row>
    <row r="25" spans="1:4" ht="18.75" x14ac:dyDescent="0.2">
      <c r="A25" s="11" t="s">
        <v>12</v>
      </c>
      <c r="B25" s="17" t="s">
        <v>20</v>
      </c>
      <c r="C25" s="17" t="s">
        <v>20</v>
      </c>
      <c r="D25" s="17" t="s">
        <v>20</v>
      </c>
    </row>
    <row r="26" spans="1:4" ht="18.75" x14ac:dyDescent="0.2">
      <c r="A26" s="11" t="s">
        <v>13</v>
      </c>
      <c r="B26" s="17">
        <f t="shared" si="0"/>
        <v>30.81651445288681</v>
      </c>
      <c r="C26" s="17">
        <f t="shared" si="0"/>
        <v>23.491490174440816</v>
      </c>
      <c r="D26" s="17">
        <f t="shared" si="0"/>
        <v>37.695618673114225</v>
      </c>
    </row>
    <row r="27" spans="1:4" ht="18.75" x14ac:dyDescent="0.2">
      <c r="A27" s="11" t="s">
        <v>14</v>
      </c>
      <c r="B27" s="17">
        <f t="shared" si="0"/>
        <v>8.5508882753139623</v>
      </c>
      <c r="C27" s="17">
        <f t="shared" si="0"/>
        <v>2.0017401638300583</v>
      </c>
      <c r="D27" s="17">
        <f t="shared" si="0"/>
        <v>14.700600472938863</v>
      </c>
    </row>
    <row r="28" spans="1:4" ht="18.75" x14ac:dyDescent="0.2">
      <c r="A28" s="11" t="s">
        <v>15</v>
      </c>
      <c r="B28" s="17">
        <f t="shared" si="0"/>
        <v>6.3946504792507382</v>
      </c>
      <c r="C28" s="17">
        <f t="shared" si="0"/>
        <v>6.3090559257530101</v>
      </c>
      <c r="D28" s="17">
        <f t="shared" si="0"/>
        <v>6.475024576879135</v>
      </c>
    </row>
    <row r="29" spans="1:4" ht="18.75" x14ac:dyDescent="0.2">
      <c r="A29" s="11" t="s">
        <v>16</v>
      </c>
      <c r="B29" s="17">
        <f t="shared" si="0"/>
        <v>11.36001699130566</v>
      </c>
      <c r="C29" s="17">
        <f t="shared" si="0"/>
        <v>11.944682596946931</v>
      </c>
      <c r="D29" s="17">
        <f t="shared" si="0"/>
        <v>10.811010441852433</v>
      </c>
    </row>
    <row r="30" spans="1:4" ht="18.75" x14ac:dyDescent="0.2">
      <c r="A30" s="11" t="s">
        <v>17</v>
      </c>
      <c r="B30" s="17">
        <v>0.8</v>
      </c>
      <c r="C30" s="17">
        <f t="shared" si="0"/>
        <v>0.55173096784233833</v>
      </c>
      <c r="D30" s="17">
        <f t="shared" si="0"/>
        <v>1.2104710789914179</v>
      </c>
    </row>
    <row r="31" spans="1:4" ht="18.75" x14ac:dyDescent="0.2">
      <c r="A31" s="11" t="s">
        <v>18</v>
      </c>
      <c r="B31" s="17">
        <f t="shared" si="0"/>
        <v>3.6195043745760738</v>
      </c>
      <c r="C31" s="17">
        <f t="shared" si="0"/>
        <v>2.6842946677418897</v>
      </c>
      <c r="D31" s="17">
        <f t="shared" si="0"/>
        <v>4.4976751600818341</v>
      </c>
    </row>
    <row r="32" spans="1:4" ht="18.75" x14ac:dyDescent="0.2">
      <c r="A32" s="8" t="s">
        <v>21</v>
      </c>
      <c r="B32" s="16">
        <f>+[1]T1!$O$5</f>
        <v>0.56463711498717595</v>
      </c>
      <c r="C32" s="16">
        <f>+[1]T1!$O$6</f>
        <v>0.61717688175522623</v>
      </c>
      <c r="D32" s="16">
        <f>+[1]T1!$O$7</f>
        <v>0.50403382713253819</v>
      </c>
    </row>
    <row r="33" spans="1:4" ht="18.75" x14ac:dyDescent="0.2">
      <c r="A33" s="18"/>
      <c r="B33" s="19"/>
      <c r="C33" s="19"/>
      <c r="D33" s="19"/>
    </row>
    <row r="34" spans="1:4" ht="18.75" x14ac:dyDescent="0.3">
      <c r="A34" s="2" t="s">
        <v>22</v>
      </c>
      <c r="B34" s="20"/>
      <c r="C34" s="2"/>
      <c r="D34" s="2"/>
    </row>
  </sheetData>
  <mergeCells count="2">
    <mergeCell ref="B4:D4"/>
    <mergeCell ref="B18:D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NSO2025</dc:creator>
  <cp:lastModifiedBy>NSO75</cp:lastModifiedBy>
  <dcterms:created xsi:type="dcterms:W3CDTF">2015-06-05T18:17:20Z</dcterms:created>
  <dcterms:modified xsi:type="dcterms:W3CDTF">2026-03-13T09:14:01Z</dcterms:modified>
</cp:coreProperties>
</file>