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NSO2025\Desktop\"/>
    </mc:Choice>
  </mc:AlternateContent>
  <xr:revisionPtr revIDLastSave="0" documentId="13_ncr:1_{F87EF0EB-C037-4FAA-AE80-CBAAD8D178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าราง 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9" i="1" l="1"/>
  <c r="D42" i="1"/>
  <c r="C42" i="1"/>
  <c r="B42" i="1"/>
  <c r="C41" i="1"/>
  <c r="D40" i="1"/>
  <c r="C40" i="1"/>
  <c r="D32" i="1"/>
  <c r="C32" i="1"/>
  <c r="B32" i="1"/>
  <c r="D30" i="1"/>
  <c r="C30" i="1"/>
  <c r="D27" i="1"/>
  <c r="C27" i="1"/>
  <c r="B27" i="1"/>
  <c r="D26" i="1"/>
  <c r="C26" i="1"/>
  <c r="B26" i="1"/>
  <c r="D25" i="1"/>
  <c r="D49" i="1" s="1"/>
  <c r="C25" i="1"/>
  <c r="B25" i="1"/>
  <c r="D24" i="1"/>
  <c r="D48" i="1" s="1"/>
  <c r="C24" i="1"/>
  <c r="C48" i="1" s="1"/>
  <c r="B24" i="1"/>
  <c r="B48" i="1" s="1"/>
  <c r="C23" i="1"/>
  <c r="C47" i="1" s="1"/>
  <c r="D22" i="1"/>
  <c r="D46" i="1" s="1"/>
  <c r="B22" i="1"/>
  <c r="B46" i="1" s="1"/>
  <c r="D21" i="1"/>
  <c r="D45" i="1" s="1"/>
  <c r="C21" i="1"/>
  <c r="C45" i="1" s="1"/>
  <c r="B21" i="1"/>
  <c r="B45" i="1" s="1"/>
  <c r="D20" i="1"/>
  <c r="D44" i="1" s="1"/>
  <c r="C20" i="1"/>
  <c r="C44" i="1" s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  <c r="B40" i="1" s="1"/>
  <c r="D15" i="1"/>
  <c r="C15" i="1"/>
  <c r="C39" i="1" s="1"/>
  <c r="B15" i="1"/>
  <c r="B39" i="1" s="1"/>
  <c r="D14" i="1"/>
  <c r="D38" i="1" s="1"/>
  <c r="C14" i="1"/>
  <c r="C38" i="1" s="1"/>
  <c r="B14" i="1"/>
  <c r="B38" i="1" s="1"/>
  <c r="D13" i="1"/>
  <c r="D37" i="1" s="1"/>
  <c r="B13" i="1"/>
  <c r="B37" i="1" s="1"/>
  <c r="D12" i="1"/>
  <c r="D36" i="1" s="1"/>
  <c r="C12" i="1"/>
  <c r="C36" i="1" s="1"/>
  <c r="B12" i="1"/>
  <c r="B36" i="1" s="1"/>
  <c r="D11" i="1"/>
  <c r="B11" i="1"/>
  <c r="D10" i="1"/>
  <c r="C10" i="1"/>
  <c r="B10" i="1"/>
  <c r="D9" i="1"/>
  <c r="C9" i="1"/>
  <c r="B9" i="1"/>
  <c r="D8" i="1"/>
  <c r="C8" i="1"/>
  <c r="B8" i="1"/>
  <c r="D7" i="1"/>
  <c r="C7" i="1"/>
  <c r="B7" i="1"/>
  <c r="D6" i="1"/>
  <c r="C6" i="1"/>
  <c r="B6" i="1"/>
  <c r="B30" i="1" s="1"/>
  <c r="D5" i="1"/>
  <c r="D29" i="1" s="1"/>
  <c r="C5" i="1"/>
  <c r="C46" i="1" s="1"/>
  <c r="B5" i="1"/>
  <c r="B44" i="1" s="1"/>
  <c r="B33" i="1" l="1"/>
  <c r="C33" i="1"/>
  <c r="C43" i="1"/>
  <c r="D34" i="1"/>
  <c r="C35" i="1"/>
  <c r="C37" i="1"/>
  <c r="D47" i="1"/>
  <c r="C29" i="1"/>
  <c r="B43" i="1"/>
  <c r="B34" i="1"/>
  <c r="D43" i="1"/>
  <c r="B35" i="1"/>
  <c r="D35" i="1"/>
  <c r="B47" i="1"/>
  <c r="B29" i="1"/>
</calcChain>
</file>

<file path=xl/sharedStrings.xml><?xml version="1.0" encoding="utf-8"?>
<sst xmlns="http://schemas.openxmlformats.org/spreadsheetml/2006/main" count="65" uniqueCount="32">
  <si>
    <t>ตารางที่  5  จำนวนและร้อยละของผู้มีงานทำ จำแนกตามอุตสาหกรรม และเพศ ไตรมาสที่ 4 (ตุลาคม - ธันวาคม) 2568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</si>
  <si>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</si>
  <si>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</si>
  <si>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</si>
  <si>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</si>
  <si>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</si>
  <si>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</si>
  <si>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เกษตรกรรม การป่าไม้และการประมง</t>
  </si>
  <si>
    <t>2. การทำ เหมืองแร่ เหมืองหิน</t>
  </si>
  <si>
    <t xml:space="preserve">3. การผลิต  </t>
  </si>
  <si>
    <t>4. การไฟฟ้า  ก๊าซ ไอน้ำ และรบบปรับอากาศ</t>
  </si>
  <si>
    <t>5. การจัดหาน้ำ การจัดการ และการบำบัดน้ำเสีย ของเสีย และสิ่งปฏิกูล</t>
  </si>
  <si>
    <t xml:space="preserve">6. การก่อสร้าง </t>
  </si>
  <si>
    <t>7. การขายส่ง และการขายปลีก การซ่อมแซมยานยนต์ และรถจักรยานต์</t>
  </si>
  <si>
    <t xml:space="preserve">8. การขนส่ง ที่เก็บสินค้า </t>
  </si>
  <si>
    <t>9. กิจกรรมโรงแรม และบริการด้านอาหาร</t>
  </si>
  <si>
    <t>10. ข้อมูลข่าวสาร และการสื่อสาร</t>
  </si>
  <si>
    <t>11. กิจการทางการเงินและ การประกันภัย</t>
  </si>
  <si>
    <t xml:space="preserve">12. กิจกรรมอสังหาริมทรัพย์ </t>
  </si>
  <si>
    <t>13. กิจกรรมทางวิชาชีพ วิทยาศาสตร์ และเทคนิค</t>
  </si>
  <si>
    <t>14. กิจกรรมการบริหาร 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</si>
  <si>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</si>
  <si>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 xml:space="preserve">16. การศึกษา  </t>
  </si>
  <si>
    <t xml:space="preserve">17. กิจกรรมด้านสุขภาพและงานสังคมสงเคราะห์ </t>
  </si>
  <si>
    <t>18. ศิลปะ ความบันเทิง นันทนาการ</t>
  </si>
  <si>
    <t>19. กิจกรรมบริการ ด้านอื่นๆ</t>
  </si>
  <si>
    <t>20. กิจกรรมการจ้างงานในครัวเรือนส่วนบุคคล กิจกรรมการผลิตสินค้าและบริการ</t>
  </si>
  <si>
    <t>21. องค์การระหว่างประเทศ</t>
  </si>
  <si>
    <t xml:space="preserve">22. ไม่ทราบ  </t>
  </si>
  <si>
    <t>ร้อยละ</t>
  </si>
  <si>
    <t>n.a.</t>
  </si>
  <si>
    <t>หมายเหตุ : “n.a.”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</si>
</sst>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\ #,##0_-;\-\ #,##0_-;_-\ &quot;-&quot;_-;_-@_-"/>
    <numFmt numFmtId="188" formatCode="_-* #,##0.0_-;\-* #,##0.0_-;_-* &quot;-&quot;_-;_-@_-"/>
  </numFmts>
  <fonts count="8" x14ac:knownFonts="1">
    <font>
      <sz val="11"/>
      <color theme="1"/>
      <name val="Tahoma"/>
      <family val="2"/>
      <scheme val="minor"/>
    </font>
    <font>
      <b/>
      <sz val="16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1"/>
      <color theme="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87" fontId="5" fillId="0" borderId="0" xfId="0" applyNumberFormat="1" applyFont="1" applyAlignment="1">
      <alignment horizontal="right"/>
    </xf>
    <xf numFmtId="0" fontId="2" fillId="0" borderId="0" xfId="0" quotePrefix="1" applyFont="1" applyAlignment="1">
      <alignment vertical="center"/>
    </xf>
    <xf numFmtId="187" fontId="2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187" fontId="2" fillId="0" borderId="0" xfId="0" applyNumberFormat="1" applyFont="1"/>
    <xf numFmtId="187" fontId="6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88" fontId="5" fillId="0" borderId="0" xfId="0" applyNumberFormat="1" applyFont="1" applyAlignment="1">
      <alignment horizontal="right" vertical="center"/>
    </xf>
    <xf numFmtId="188" fontId="2" fillId="0" borderId="0" xfId="0" applyNumberFormat="1" applyFont="1" applyAlignment="1">
      <alignment horizontal="right"/>
    </xf>
    <xf numFmtId="0" fontId="2" fillId="0" borderId="3" xfId="0" applyFont="1" applyBorder="1" applyAlignment="1">
      <alignment vertical="center"/>
    </xf>
    <xf numFmtId="188" fontId="2" fillId="0" borderId="3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023/Desktop/&#3605;&#3634;&#3619;&#3634;&#3591;&#3586;&#3657;&#3629;&#3617;&#3641;&#3621;&#3648;&#3604;&#3636;&#3617;%204_6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."/>
      <sheetName val="T7."/>
      <sheetName val="T8ไม่มี"/>
      <sheetName val="ตารางข้อมูลเดิม 4_67"/>
    </sheetNames>
    <sheetDataSet>
      <sheetData sheetId="0" refreshError="1"/>
      <sheetData sheetId="1" refreshError="1"/>
      <sheetData sheetId="2" refreshError="1"/>
      <sheetData sheetId="3" refreshError="1">
        <row r="5">
          <cell r="B5">
            <v>100407.97</v>
          </cell>
          <cell r="C5">
            <v>16725.38</v>
          </cell>
          <cell r="D5">
            <v>697.9</v>
          </cell>
          <cell r="E5">
            <v>22667.94</v>
          </cell>
          <cell r="F5">
            <v>505.74</v>
          </cell>
          <cell r="G5">
            <v>86.5</v>
          </cell>
          <cell r="H5">
            <v>5702.32</v>
          </cell>
          <cell r="I5">
            <v>19604.52</v>
          </cell>
          <cell r="J5">
            <v>2307.54</v>
          </cell>
          <cell r="K5">
            <v>12295.39</v>
          </cell>
          <cell r="L5">
            <v>111.74</v>
          </cell>
          <cell r="M5">
            <v>1568.09</v>
          </cell>
          <cell r="O5">
            <v>254.61</v>
          </cell>
          <cell r="P5">
            <v>1013.28</v>
          </cell>
          <cell r="Q5">
            <v>744.2</v>
          </cell>
          <cell r="R5">
            <v>6669.93</v>
          </cell>
          <cell r="S5">
            <v>3236.38</v>
          </cell>
          <cell r="T5">
            <v>1797.6</v>
          </cell>
          <cell r="V5">
            <v>2729.18</v>
          </cell>
          <cell r="W5">
            <v>857.88</v>
          </cell>
          <cell r="X5" t="str">
            <v>n.a.</v>
          </cell>
          <cell r="Y5" t="str">
            <v>n.a.</v>
          </cell>
        </row>
        <row r="6">
          <cell r="B6">
            <v>53744.74</v>
          </cell>
          <cell r="C6">
            <v>12349.17</v>
          </cell>
          <cell r="D6">
            <v>492</v>
          </cell>
          <cell r="E6">
            <v>10182.83</v>
          </cell>
          <cell r="F6">
            <v>505.74</v>
          </cell>
          <cell r="G6" t="str">
            <v>n.a.</v>
          </cell>
          <cell r="I6">
            <v>10216.84</v>
          </cell>
          <cell r="K6">
            <v>3296.2</v>
          </cell>
          <cell r="L6">
            <v>83.54</v>
          </cell>
          <cell r="M6">
            <v>628.20000000000005</v>
          </cell>
          <cell r="O6">
            <v>24.04</v>
          </cell>
          <cell r="P6">
            <v>476.38</v>
          </cell>
          <cell r="Q6">
            <v>581.73</v>
          </cell>
          <cell r="R6">
            <v>4729.1099999999997</v>
          </cell>
          <cell r="S6">
            <v>599.46</v>
          </cell>
          <cell r="U6">
            <v>389.29</v>
          </cell>
          <cell r="V6">
            <v>1367.13</v>
          </cell>
          <cell r="W6">
            <v>250.86</v>
          </cell>
          <cell r="X6" t="str">
            <v>n.a.</v>
          </cell>
          <cell r="Y6" t="str">
            <v>n.a.</v>
          </cell>
        </row>
        <row r="7">
          <cell r="B7">
            <v>46663.23</v>
          </cell>
          <cell r="C7">
            <v>4376.2</v>
          </cell>
          <cell r="D7">
            <v>205.9</v>
          </cell>
          <cell r="E7">
            <v>12485.11</v>
          </cell>
          <cell r="F7" t="str">
            <v>n.a.</v>
          </cell>
          <cell r="G7">
            <v>86.5</v>
          </cell>
          <cell r="H7">
            <v>390.65</v>
          </cell>
          <cell r="I7">
            <v>9387.68</v>
          </cell>
          <cell r="J7">
            <v>400.35</v>
          </cell>
          <cell r="K7">
            <v>8999.19</v>
          </cell>
          <cell r="L7">
            <v>28.2</v>
          </cell>
          <cell r="M7">
            <v>939.89</v>
          </cell>
          <cell r="O7">
            <v>230.58</v>
          </cell>
          <cell r="P7">
            <v>536.9</v>
          </cell>
          <cell r="Q7">
            <v>162.47</v>
          </cell>
          <cell r="R7">
            <v>1940.81</v>
          </cell>
          <cell r="S7">
            <v>2636.93</v>
          </cell>
          <cell r="T7">
            <v>1444.24</v>
          </cell>
          <cell r="V7">
            <v>1362.05</v>
          </cell>
          <cell r="W7">
            <v>607.03</v>
          </cell>
          <cell r="X7" t="str">
            <v>n.a.</v>
          </cell>
          <cell r="Y7" t="str">
            <v>n.a.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2"/>
  <sheetViews>
    <sheetView tabSelected="1" workbookViewId="0">
      <selection activeCell="A60" sqref="A60"/>
    </sheetView>
  </sheetViews>
  <sheetFormatPr defaultRowHeight="14.25" x14ac:dyDescent="0.2"/>
  <cols>
    <col min="1" max="1" width="41.875" customWidth="1"/>
    <col min="2" max="3" width="12.125" customWidth="1"/>
    <col min="4" max="4" width="13.75" customWidth="1"/>
  </cols>
  <sheetData>
    <row r="1" spans="1:4" ht="21" x14ac:dyDescent="0.35">
      <c r="A1" s="1" t="s">
        <v>0</v>
      </c>
      <c r="B1" s="2"/>
      <c r="C1" s="2"/>
      <c r="D1" s="2"/>
    </row>
    <row r="2" spans="1:4" ht="18.75" x14ac:dyDescent="0.3">
      <c r="A2" s="3"/>
      <c r="B2" s="2"/>
      <c r="C2" s="2"/>
      <c r="D2" s="2"/>
    </row>
    <row r="3" spans="1:4" ht="18.75" x14ac:dyDescent="0.2">
      <c r="A3" s="4" t="s">
        <v>1</v>
      </c>
      <c r="B3" s="5" t="s">
        <v>2</v>
      </c>
      <c r="C3" s="5" t="s">
        <v>3</v>
      </c>
      <c r="D3" s="5" t="s">
        <v>4</v>
      </c>
    </row>
    <row r="4" spans="1:4" ht="18.75" x14ac:dyDescent="0.2">
      <c r="A4" s="6"/>
      <c r="B4" s="7" t="s">
        <v>5</v>
      </c>
      <c r="C4" s="7"/>
      <c r="D4" s="7"/>
    </row>
    <row r="5" spans="1:4" ht="17.25" x14ac:dyDescent="0.3">
      <c r="A5" s="8" t="s">
        <v>6</v>
      </c>
      <c r="B5" s="9">
        <f>[1]T4!$B$5</f>
        <v>100407.97</v>
      </c>
      <c r="C5" s="9">
        <f>[1]T4!$B$6</f>
        <v>53744.74</v>
      </c>
      <c r="D5" s="9">
        <f>[1]T4!$B$7</f>
        <v>46663.23</v>
      </c>
    </row>
    <row r="6" spans="1:4" ht="15" x14ac:dyDescent="0.25">
      <c r="A6" s="10" t="s">
        <v>7</v>
      </c>
      <c r="B6" s="11">
        <f>[1]T4!$C$5</f>
        <v>16725.38</v>
      </c>
      <c r="C6" s="11">
        <f>[1]T4!$C$6</f>
        <v>12349.17</v>
      </c>
      <c r="D6" s="11">
        <f>[1]T4!$C$7</f>
        <v>4376.2</v>
      </c>
    </row>
    <row r="7" spans="1:4" ht="15" x14ac:dyDescent="0.25">
      <c r="A7" s="10" t="s">
        <v>8</v>
      </c>
      <c r="B7" s="11">
        <f>[1]T4!$D$5</f>
        <v>697.9</v>
      </c>
      <c r="C7" s="11">
        <f>[1]T4!$D$6</f>
        <v>492</v>
      </c>
      <c r="D7" s="11">
        <f>[1]T4!$D$7</f>
        <v>205.9</v>
      </c>
    </row>
    <row r="8" spans="1:4" ht="15" x14ac:dyDescent="0.25">
      <c r="A8" s="12" t="s">
        <v>9</v>
      </c>
      <c r="B8" s="11">
        <f>[1]T4!$E$5</f>
        <v>22667.94</v>
      </c>
      <c r="C8" s="11">
        <f>[1]T4!$E$6</f>
        <v>10182.83</v>
      </c>
      <c r="D8" s="11">
        <f>[1]T4!$E$7</f>
        <v>12485.11</v>
      </c>
    </row>
    <row r="9" spans="1:4" ht="15" x14ac:dyDescent="0.25">
      <c r="A9" s="12" t="s">
        <v>10</v>
      </c>
      <c r="B9" s="11">
        <f>[1]T4!$F$5</f>
        <v>505.74</v>
      </c>
      <c r="C9" s="11">
        <f>[1]T4!$F$6</f>
        <v>505.74</v>
      </c>
      <c r="D9" s="11" t="str">
        <f>[1]T4!$F$7</f>
        <v>n.a.</v>
      </c>
    </row>
    <row r="10" spans="1:4" ht="15" x14ac:dyDescent="0.25">
      <c r="A10" s="10" t="s">
        <v>11</v>
      </c>
      <c r="B10" s="11">
        <f>[1]T4!$G$5</f>
        <v>86.5</v>
      </c>
      <c r="C10" s="11" t="str">
        <f>[1]T4!$G$6</f>
        <v>n.a.</v>
      </c>
      <c r="D10" s="11">
        <f>[1]T4!$G$7</f>
        <v>86.5</v>
      </c>
    </row>
    <row r="11" spans="1:4" ht="15" x14ac:dyDescent="0.25">
      <c r="A11" s="10" t="s">
        <v>12</v>
      </c>
      <c r="B11" s="11">
        <f>[1]T4!$H$5</f>
        <v>5702.32</v>
      </c>
      <c r="C11" s="11">
        <v>5311</v>
      </c>
      <c r="D11" s="11">
        <f>[1]T4!$H$7</f>
        <v>390.65</v>
      </c>
    </row>
    <row r="12" spans="1:4" ht="15" x14ac:dyDescent="0.25">
      <c r="A12" s="12" t="s">
        <v>13</v>
      </c>
      <c r="B12" s="11">
        <f>[1]T4!$I$5</f>
        <v>19604.52</v>
      </c>
      <c r="C12" s="11">
        <f>[1]T4!$I$6</f>
        <v>10216.84</v>
      </c>
      <c r="D12" s="11">
        <f>[1]T4!$I$7</f>
        <v>9387.68</v>
      </c>
    </row>
    <row r="13" spans="1:4" ht="15" x14ac:dyDescent="0.25">
      <c r="A13" s="12" t="s">
        <v>14</v>
      </c>
      <c r="B13" s="11">
        <f>[1]T4!$J$5</f>
        <v>2307.54</v>
      </c>
      <c r="C13" s="11">
        <v>1908</v>
      </c>
      <c r="D13" s="11">
        <f>[1]T4!$J$7</f>
        <v>400.35</v>
      </c>
    </row>
    <row r="14" spans="1:4" ht="15" x14ac:dyDescent="0.25">
      <c r="A14" s="12" t="s">
        <v>15</v>
      </c>
      <c r="B14" s="11">
        <f>[1]T4!$K$5</f>
        <v>12295.39</v>
      </c>
      <c r="C14" s="13">
        <f>[1]T4!$K$6</f>
        <v>3296.2</v>
      </c>
      <c r="D14" s="13">
        <f>[1]T4!$K$7</f>
        <v>8999.19</v>
      </c>
    </row>
    <row r="15" spans="1:4" ht="15" x14ac:dyDescent="0.25">
      <c r="A15" s="12" t="s">
        <v>16</v>
      </c>
      <c r="B15" s="11">
        <f>[1]T4!$L$5</f>
        <v>111.74</v>
      </c>
      <c r="C15" s="11">
        <f>[1]T4!$L$6</f>
        <v>83.54</v>
      </c>
      <c r="D15" s="14">
        <f>[1]T4!$L$7</f>
        <v>28.2</v>
      </c>
    </row>
    <row r="16" spans="1:4" ht="15" x14ac:dyDescent="0.25">
      <c r="A16" s="12" t="s">
        <v>17</v>
      </c>
      <c r="B16" s="11">
        <f>[1]T4!$M$5</f>
        <v>1568.09</v>
      </c>
      <c r="C16" s="11">
        <f>[1]T4!$M$6</f>
        <v>628.20000000000005</v>
      </c>
      <c r="D16" s="11">
        <f>[1]T4!$M$7</f>
        <v>939.89</v>
      </c>
    </row>
    <row r="17" spans="1:4" ht="15" x14ac:dyDescent="0.25">
      <c r="A17" s="12" t="s">
        <v>18</v>
      </c>
      <c r="B17" s="11">
        <f>[1]T4!$O$5</f>
        <v>254.61</v>
      </c>
      <c r="C17" s="11">
        <f>[1]T4!$O$6</f>
        <v>24.04</v>
      </c>
      <c r="D17" s="11">
        <f>[1]T4!$O$7</f>
        <v>230.58</v>
      </c>
    </row>
    <row r="18" spans="1:4" ht="15" x14ac:dyDescent="0.25">
      <c r="A18" s="12" t="s">
        <v>19</v>
      </c>
      <c r="B18" s="11">
        <f>[1]T4!$P$5</f>
        <v>1013.28</v>
      </c>
      <c r="C18" s="11">
        <f>[1]T4!$P$6</f>
        <v>476.38</v>
      </c>
      <c r="D18" s="11">
        <f>[1]T4!$P$7</f>
        <v>536.9</v>
      </c>
    </row>
    <row r="19" spans="1:4" ht="15" x14ac:dyDescent="0.25">
      <c r="A19" s="12" t="s">
        <v>20</v>
      </c>
      <c r="B19" s="11">
        <f>[1]T4!$Q$5</f>
        <v>744.2</v>
      </c>
      <c r="C19" s="11">
        <f>[1]T4!$Q$6</f>
        <v>581.73</v>
      </c>
      <c r="D19" s="11">
        <f>[1]T4!$Q$7</f>
        <v>162.47</v>
      </c>
    </row>
    <row r="20" spans="1:4" ht="15" x14ac:dyDescent="0.25">
      <c r="A20" s="12" t="s">
        <v>21</v>
      </c>
      <c r="B20" s="11">
        <f>[1]T4!$R$5</f>
        <v>6669.93</v>
      </c>
      <c r="C20" s="11">
        <f>[1]T4!$R$6</f>
        <v>4729.1099999999997</v>
      </c>
      <c r="D20" s="11">
        <f>[1]T4!$R$7</f>
        <v>1940.81</v>
      </c>
    </row>
    <row r="21" spans="1:4" ht="15" x14ac:dyDescent="0.25">
      <c r="A21" s="12" t="s">
        <v>22</v>
      </c>
      <c r="B21" s="11">
        <f>[1]T4!$S$5</f>
        <v>3236.38</v>
      </c>
      <c r="C21" s="11">
        <f>[1]T4!$S$6</f>
        <v>599.46</v>
      </c>
      <c r="D21" s="11">
        <f>[1]T4!$S$7</f>
        <v>2636.93</v>
      </c>
    </row>
    <row r="22" spans="1:4" ht="15" x14ac:dyDescent="0.25">
      <c r="A22" s="12" t="s">
        <v>23</v>
      </c>
      <c r="B22" s="11">
        <f>[1]T4!$T$5</f>
        <v>1797.6</v>
      </c>
      <c r="C22" s="11">
        <v>354</v>
      </c>
      <c r="D22" s="11">
        <f>[1]T4!$T$7</f>
        <v>1444.24</v>
      </c>
    </row>
    <row r="23" spans="1:4" ht="15" x14ac:dyDescent="0.25">
      <c r="A23" s="12" t="s">
        <v>24</v>
      </c>
      <c r="B23" s="11">
        <v>831</v>
      </c>
      <c r="C23" s="11">
        <f>[1]T4!$U$6</f>
        <v>389.29</v>
      </c>
      <c r="D23" s="11">
        <v>442</v>
      </c>
    </row>
    <row r="24" spans="1:4" ht="15" x14ac:dyDescent="0.25">
      <c r="A24" s="12" t="s">
        <v>25</v>
      </c>
      <c r="B24" s="11">
        <f>[1]T4!$V$5</f>
        <v>2729.18</v>
      </c>
      <c r="C24" s="11">
        <f>[1]T4!$V$6</f>
        <v>1367.13</v>
      </c>
      <c r="D24" s="11">
        <f>[1]T4!$V$7</f>
        <v>1362.05</v>
      </c>
    </row>
    <row r="25" spans="1:4" ht="15" x14ac:dyDescent="0.25">
      <c r="A25" s="12" t="s">
        <v>26</v>
      </c>
      <c r="B25" s="11">
        <f>[1]T4!$W$5</f>
        <v>857.88</v>
      </c>
      <c r="C25" s="11">
        <f>[1]T4!$W$6</f>
        <v>250.86</v>
      </c>
      <c r="D25" s="11">
        <f>[1]T4!$W$7</f>
        <v>607.03</v>
      </c>
    </row>
    <row r="26" spans="1:4" ht="15" x14ac:dyDescent="0.25">
      <c r="A26" s="12" t="s">
        <v>27</v>
      </c>
      <c r="B26" s="11" t="str">
        <f>[1]T4!$X$5</f>
        <v>n.a.</v>
      </c>
      <c r="C26" s="11" t="str">
        <f>[1]T4!$X$6</f>
        <v>n.a.</v>
      </c>
      <c r="D26" s="11" t="str">
        <f>[1]T4!$X$7</f>
        <v>n.a.</v>
      </c>
    </row>
    <row r="27" spans="1:4" ht="15" x14ac:dyDescent="0.25">
      <c r="A27" s="12" t="s">
        <v>28</v>
      </c>
      <c r="B27" s="11" t="str">
        <f>[1]T4!$Y$5</f>
        <v>n.a.</v>
      </c>
      <c r="C27" s="11" t="str">
        <f>[1]T4!$Y$6</f>
        <v>n.a.</v>
      </c>
      <c r="D27" s="11" t="str">
        <f>[1]T4!$Y$7</f>
        <v>n.a.</v>
      </c>
    </row>
    <row r="28" spans="1:4" ht="18.75" x14ac:dyDescent="0.2">
      <c r="A28" s="15"/>
      <c r="B28" s="16" t="s">
        <v>29</v>
      </c>
      <c r="C28" s="16"/>
      <c r="D28" s="16"/>
    </row>
    <row r="29" spans="1:4" ht="17.25" x14ac:dyDescent="0.2">
      <c r="A29" s="8" t="s">
        <v>6</v>
      </c>
      <c r="B29" s="17">
        <f>B5/B$5*100</f>
        <v>100</v>
      </c>
      <c r="C29" s="17">
        <f>C5/C$5*100</f>
        <v>100</v>
      </c>
      <c r="D29" s="17">
        <f>D5/D$5*100</f>
        <v>100</v>
      </c>
    </row>
    <row r="30" spans="1:4" ht="15" x14ac:dyDescent="0.25">
      <c r="A30" s="10" t="s">
        <v>7</v>
      </c>
      <c r="B30" s="18">
        <f t="shared" ref="B30:D45" si="0">IF(B6="-","-",B6*100/B$5)</f>
        <v>16.657422712559569</v>
      </c>
      <c r="C30" s="18">
        <f t="shared" si="0"/>
        <v>22.977448583805597</v>
      </c>
      <c r="D30" s="18">
        <f t="shared" si="0"/>
        <v>9.3782620705853397</v>
      </c>
    </row>
    <row r="31" spans="1:4" ht="15" x14ac:dyDescent="0.25">
      <c r="A31" s="10" t="s">
        <v>8</v>
      </c>
      <c r="B31" s="18" t="s">
        <v>30</v>
      </c>
      <c r="C31" s="18" t="s">
        <v>30</v>
      </c>
      <c r="D31" s="18" t="s">
        <v>30</v>
      </c>
    </row>
    <row r="32" spans="1:4" ht="15" x14ac:dyDescent="0.25">
      <c r="A32" s="12" t="s">
        <v>9</v>
      </c>
      <c r="B32" s="18">
        <f t="shared" si="0"/>
        <v>22.575837356337349</v>
      </c>
      <c r="C32" s="18">
        <f t="shared" si="0"/>
        <v>18.946654128385401</v>
      </c>
      <c r="D32" s="18">
        <f t="shared" si="0"/>
        <v>26.755777514758407</v>
      </c>
    </row>
    <row r="33" spans="1:4" ht="15" x14ac:dyDescent="0.25">
      <c r="A33" s="12" t="s">
        <v>10</v>
      </c>
      <c r="B33" s="18">
        <f>IF(B9="-","-",B9*100/B$5)</f>
        <v>0.5036851158329364</v>
      </c>
      <c r="C33" s="18">
        <f t="shared" si="0"/>
        <v>0.94100371496819968</v>
      </c>
      <c r="D33" s="18" t="s">
        <v>30</v>
      </c>
    </row>
    <row r="34" spans="1:4" ht="15" x14ac:dyDescent="0.25">
      <c r="A34" s="10" t="s">
        <v>11</v>
      </c>
      <c r="B34" s="18">
        <f>IF(B10="-","-",B10*100/B$5)</f>
        <v>8.6148539802169091E-2</v>
      </c>
      <c r="C34" s="18" t="s">
        <v>30</v>
      </c>
      <c r="D34" s="18">
        <f t="shared" si="0"/>
        <v>0.18537079409205062</v>
      </c>
    </row>
    <row r="35" spans="1:4" ht="15" x14ac:dyDescent="0.25">
      <c r="A35" s="10" t="s">
        <v>12</v>
      </c>
      <c r="B35" s="18">
        <f t="shared" si="0"/>
        <v>5.6791507686093041</v>
      </c>
      <c r="C35" s="18">
        <f t="shared" si="0"/>
        <v>9.8818972796221551</v>
      </c>
      <c r="D35" s="18">
        <f t="shared" si="0"/>
        <v>0.83716879435907021</v>
      </c>
    </row>
    <row r="36" spans="1:4" ht="15" x14ac:dyDescent="0.25">
      <c r="A36" s="12" t="s">
        <v>13</v>
      </c>
      <c r="B36" s="18">
        <f t="shared" si="0"/>
        <v>19.524864410663813</v>
      </c>
      <c r="C36" s="18">
        <f t="shared" si="0"/>
        <v>19.009934739660107</v>
      </c>
      <c r="D36" s="18">
        <f t="shared" si="0"/>
        <v>20.117938685341755</v>
      </c>
    </row>
    <row r="37" spans="1:4" ht="15" x14ac:dyDescent="0.25">
      <c r="A37" s="12" t="s">
        <v>14</v>
      </c>
      <c r="B37" s="18">
        <f t="shared" si="0"/>
        <v>2.2981641795965002</v>
      </c>
      <c r="C37" s="18">
        <f t="shared" si="0"/>
        <v>3.550114857751661</v>
      </c>
      <c r="D37" s="18">
        <f t="shared" si="0"/>
        <v>0.85795603947690713</v>
      </c>
    </row>
    <row r="38" spans="1:4" ht="15" x14ac:dyDescent="0.25">
      <c r="A38" s="12" t="s">
        <v>15</v>
      </c>
      <c r="B38" s="18">
        <f t="shared" si="0"/>
        <v>12.245432309805686</v>
      </c>
      <c r="C38" s="18">
        <f t="shared" si="0"/>
        <v>6.1330653009020049</v>
      </c>
      <c r="D38" s="18">
        <f t="shared" si="0"/>
        <v>19.285398803297586</v>
      </c>
    </row>
    <row r="39" spans="1:4" ht="15" x14ac:dyDescent="0.25">
      <c r="A39" s="12" t="s">
        <v>16</v>
      </c>
      <c r="B39" s="18">
        <f t="shared" si="0"/>
        <v>0.1112859865606286</v>
      </c>
      <c r="C39" s="18">
        <f t="shared" si="0"/>
        <v>0.15543846709464035</v>
      </c>
      <c r="D39" s="18">
        <v>0.4</v>
      </c>
    </row>
    <row r="40" spans="1:4" ht="15" x14ac:dyDescent="0.25">
      <c r="A40" s="12" t="s">
        <v>17</v>
      </c>
      <c r="B40" s="18">
        <f t="shared" si="0"/>
        <v>1.5617186563974952</v>
      </c>
      <c r="C40" s="18">
        <f t="shared" si="0"/>
        <v>1.1688585710899337</v>
      </c>
      <c r="D40" s="18">
        <f t="shared" si="0"/>
        <v>2.0141983313199705</v>
      </c>
    </row>
    <row r="41" spans="1:4" ht="15" x14ac:dyDescent="0.25">
      <c r="A41" s="12" t="s">
        <v>18</v>
      </c>
      <c r="B41" s="18">
        <v>1</v>
      </c>
      <c r="C41" s="18">
        <f t="shared" si="0"/>
        <v>4.4729958689910865E-2</v>
      </c>
      <c r="D41" s="18">
        <v>0.5</v>
      </c>
    </row>
    <row r="42" spans="1:4" ht="15" x14ac:dyDescent="0.25">
      <c r="A42" s="12" t="s">
        <v>19</v>
      </c>
      <c r="B42" s="18">
        <f t="shared" si="0"/>
        <v>1.0091629180432589</v>
      </c>
      <c r="C42" s="18">
        <f t="shared" si="0"/>
        <v>0.88637511317386597</v>
      </c>
      <c r="D42" s="18">
        <f t="shared" si="0"/>
        <v>1.1505847323470748</v>
      </c>
    </row>
    <row r="43" spans="1:4" ht="15" x14ac:dyDescent="0.25">
      <c r="A43" s="12" t="s">
        <v>20</v>
      </c>
      <c r="B43" s="18">
        <f t="shared" si="0"/>
        <v>0.74117622336155187</v>
      </c>
      <c r="C43" s="18">
        <f t="shared" si="0"/>
        <v>1.0823942957022399</v>
      </c>
      <c r="D43" s="18">
        <f t="shared" si="0"/>
        <v>0.34817564064896489</v>
      </c>
    </row>
    <row r="44" spans="1:4" ht="15" x14ac:dyDescent="0.25">
      <c r="A44" s="12" t="s">
        <v>21</v>
      </c>
      <c r="B44" s="18">
        <f t="shared" si="0"/>
        <v>6.642829249510771</v>
      </c>
      <c r="C44" s="18">
        <f t="shared" si="0"/>
        <v>8.7992052803679019</v>
      </c>
      <c r="D44" s="18">
        <f t="shared" si="0"/>
        <v>4.1591848656854653</v>
      </c>
    </row>
    <row r="45" spans="1:4" ht="15" x14ac:dyDescent="0.25">
      <c r="A45" s="12" t="s">
        <v>22</v>
      </c>
      <c r="B45" s="18">
        <f t="shared" si="0"/>
        <v>3.2232301878028209</v>
      </c>
      <c r="C45" s="18">
        <f t="shared" si="0"/>
        <v>1.1153835705596493</v>
      </c>
      <c r="D45" s="18">
        <f t="shared" si="0"/>
        <v>5.6509804400595494</v>
      </c>
    </row>
    <row r="46" spans="1:4" ht="15" x14ac:dyDescent="0.25">
      <c r="A46" s="12" t="s">
        <v>23</v>
      </c>
      <c r="B46" s="18">
        <f t="shared" ref="B46:D49" si="1">IF(B22="-","-",B22*100/B$5)</f>
        <v>1.7902961288829959</v>
      </c>
      <c r="C46" s="18">
        <f t="shared" si="1"/>
        <v>0.65866910882813834</v>
      </c>
      <c r="D46" s="18">
        <f t="shared" si="1"/>
        <v>3.0950279266994589</v>
      </c>
    </row>
    <row r="47" spans="1:4" ht="15" x14ac:dyDescent="0.25">
      <c r="A47" s="12" t="s">
        <v>24</v>
      </c>
      <c r="B47" s="18">
        <f t="shared" si="1"/>
        <v>0.82762354422661866</v>
      </c>
      <c r="C47" s="18">
        <f t="shared" si="1"/>
        <v>0.72433134851894343</v>
      </c>
      <c r="D47" s="18">
        <f t="shared" si="1"/>
        <v>0.94721261258596967</v>
      </c>
    </row>
    <row r="48" spans="1:4" ht="15" x14ac:dyDescent="0.25">
      <c r="A48" s="12" t="s">
        <v>25</v>
      </c>
      <c r="B48" s="18">
        <f t="shared" si="1"/>
        <v>2.7180910041304491</v>
      </c>
      <c r="C48" s="18">
        <f t="shared" si="1"/>
        <v>2.5437466066446688</v>
      </c>
      <c r="D48" s="18">
        <f t="shared" si="1"/>
        <v>2.9188935270876017</v>
      </c>
    </row>
    <row r="49" spans="1:4" ht="15" x14ac:dyDescent="0.25">
      <c r="A49" s="12" t="s">
        <v>26</v>
      </c>
      <c r="B49" s="18">
        <f t="shared" si="1"/>
        <v>0.85439432746225219</v>
      </c>
      <c r="C49" s="18">
        <v>1.4</v>
      </c>
      <c r="D49" s="18">
        <f t="shared" si="1"/>
        <v>1.3008743715340749</v>
      </c>
    </row>
    <row r="50" spans="1:4" ht="15" x14ac:dyDescent="0.25">
      <c r="A50" s="12" t="s">
        <v>27</v>
      </c>
      <c r="B50" s="18" t="s">
        <v>30</v>
      </c>
      <c r="C50" s="18" t="s">
        <v>30</v>
      </c>
      <c r="D50" s="18" t="s">
        <v>30</v>
      </c>
    </row>
    <row r="51" spans="1:4" ht="15" x14ac:dyDescent="0.25">
      <c r="A51" s="19" t="s">
        <v>28</v>
      </c>
      <c r="B51" s="20" t="s">
        <v>30</v>
      </c>
      <c r="C51" s="20" t="s">
        <v>30</v>
      </c>
      <c r="D51" s="20" t="s">
        <v>30</v>
      </c>
    </row>
    <row r="52" spans="1:4" ht="15" x14ac:dyDescent="0.25">
      <c r="A52" s="2" t="s">
        <v>31</v>
      </c>
      <c r="B52" s="2"/>
      <c r="C52" s="2"/>
      <c r="D52" s="2"/>
    </row>
  </sheetData>
  <mergeCells count="2">
    <mergeCell ref="B4:D4"/>
    <mergeCell ref="B28:D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NSO2025</dc:creator>
  <cp:lastModifiedBy>NSO75</cp:lastModifiedBy>
  <dcterms:created xsi:type="dcterms:W3CDTF">2015-06-05T18:17:20Z</dcterms:created>
  <dcterms:modified xsi:type="dcterms:W3CDTF">2026-03-13T09:22:52Z</dcterms:modified>
</cp:coreProperties>
</file>