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B221054F-E08A-47A7-883D-C70386C1B3BD}" xr6:coauthVersionLast="47" xr6:coauthVersionMax="47" xr10:uidLastSave="{00000000-0000-0000-0000-000000000000}"/>
  <bookViews>
    <workbookView xWindow="-108" yWindow="-108" windowWidth="23256" windowHeight="12456" xr2:uid="{838A0FBF-2E0C-4368-8D58-D16CE2C52622}"/>
  </bookViews>
  <sheets>
    <sheet name="ตาราง 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6" i="1"/>
  <c r="B14" i="1"/>
  <c r="B13" i="1"/>
  <c r="H12" i="1"/>
  <c r="E12" i="1"/>
  <c r="F12" i="1" s="1"/>
  <c r="B10" i="1"/>
  <c r="B9" i="1"/>
  <c r="H8" i="1"/>
  <c r="E8" i="1"/>
  <c r="B8" i="1" s="1"/>
  <c r="H7" i="1"/>
  <c r="E7" i="1"/>
  <c r="F7" i="1" s="1"/>
  <c r="B7" i="1"/>
  <c r="E5" i="1"/>
  <c r="F18" i="1" s="1"/>
  <c r="H5" i="1" l="1"/>
  <c r="B12" i="1"/>
  <c r="F13" i="1"/>
  <c r="B5" i="1"/>
  <c r="C10" i="1" s="1"/>
  <c r="F8" i="1"/>
  <c r="F10" i="1"/>
  <c r="F19" i="1"/>
  <c r="F16" i="1"/>
  <c r="C16" i="1" l="1"/>
  <c r="C8" i="1"/>
  <c r="C13" i="1"/>
  <c r="C9" i="1"/>
  <c r="C12" i="1"/>
  <c r="C18" i="1"/>
  <c r="C14" i="1"/>
  <c r="I19" i="1"/>
  <c r="I10" i="1"/>
  <c r="I9" i="1"/>
  <c r="I13" i="1"/>
  <c r="I12" i="1"/>
  <c r="I18" i="1"/>
  <c r="I16" i="1"/>
  <c r="I14" i="1"/>
  <c r="I8" i="1"/>
  <c r="C7" i="1"/>
  <c r="I7" i="1"/>
</calcChain>
</file>

<file path=xl/sharedStrings.xml><?xml version="1.0" encoding="utf-8"?>
<sst xmlns="http://schemas.openxmlformats.org/spreadsheetml/2006/main" count="36" uniqueCount="27">
  <si>
    <t>ตารางที่ 1 ประชากรอายุ 15 ปีขึ้นไป จำแนกตามสถานภาพแรงงาน และเพศ ภาคกลาง เป็นรายจังหวัด ไตรมาสที่ 4 (ตุลาคม - ธันวาคม) 2568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</si>
  <si>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</si>
  <si>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</si>
  <si>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</si>
  <si>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</si>
  <si>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</si>
  <si>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</si>
  <si>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6"/>
        <rFont val="TH SarabunPSK"/>
        <family val="2"/>
        <charset val="222"/>
      </rPr>
      <t xml:space="preserve">15  </t>
    </r>
    <r>
      <rPr>
        <b/>
        <sz val="16"/>
        <rFont val="TH SarabunPSK"/>
        <family val="2"/>
      </rPr>
      <t>ปีขึ้นไป</t>
    </r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</si>
  <si>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</si>
  <si>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</si>
  <si>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</si>
  <si>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</si>
  <si>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</si>
  <si>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n.a.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</si>
  <si>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</si>
  <si>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</si>
  <si>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</si>
  <si>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เด็ก/ชรา/ป่วย/</t>
  </si>
  <si>
    <t xml:space="preserve">   พิการจนไม่สามารถทำงานได้</t>
  </si>
  <si>
    <t xml:space="preserve">   2.4 ดูแลเด็ก/ผู้สูงอายุ</t>
  </si>
  <si>
    <t xml:space="preserve">   ผู้ป่วย/ผู้พิการ</t>
  </si>
  <si>
    <t xml:space="preserve">   2.5 อื่นๆ</t>
  </si>
  <si>
    <t>อัตราว่างงาน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</si>
  <si>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  </t>
    </r>
    <r>
      <rPr>
        <sz val="16"/>
        <rFont val="TH SarabunPSK"/>
        <family val="2"/>
        <charset val="22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</si>
  <si>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 "n.a." </t>
    </r>
    <r>
      <rPr>
        <sz val="16"/>
        <rFont val="TH SarabunPSK"/>
        <family val="2"/>
        <charset val="222"/>
      </rPr>
      <t xml:space="preserve"> ไม่มีข้อมูล</t>
    </r>
  </si>
  <si>
    <r>
      <t xml:space="preserve">                   0.0  </t>
    </r>
    <r>
      <rPr>
        <sz val="16"/>
        <rFont val="TH SarabunPSK"/>
        <family val="2"/>
      </rPr>
      <t>มีช้อมูลเล็กน้อย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</si>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</sst>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_-;\-* #,##0.00_-;_-* \-??_-;_-@_-"/>
    <numFmt numFmtId="166" formatCode="_-* #,##0_-;\-* #,##0_-;_-* \-??_-;_-@_-"/>
    <numFmt numFmtId="167" formatCode="_-* #,##0.0_-;\-* #,##0.0_-;_-* \-??_-;_-@_-"/>
    <numFmt numFmtId="168" formatCode="#,##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Cordia New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3">
    <xf numFmtId="0" fontId="0" fillId="0" borderId="0"/>
    <xf numFmtId="165" fontId="4" fillId="0" borderId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>
      <alignment vertical="center"/>
    </xf>
    <xf numFmtId="167" fontId="1" fillId="0" borderId="0" xfId="1" applyNumberFormat="1" applyFont="1" applyFill="1" applyBorder="1" applyAlignment="1" applyProtection="1">
      <alignment vertical="center"/>
    </xf>
    <xf numFmtId="3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167" fontId="2" fillId="0" borderId="0" xfId="1" applyNumberFormat="1" applyFont="1" applyFill="1" applyBorder="1" applyAlignment="1" applyProtection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164" fontId="5" fillId="0" borderId="0" xfId="1" applyNumberFormat="1" applyFont="1" applyFill="1" applyBorder="1" applyAlignment="1" applyProtection="1">
      <alignment vertical="center"/>
    </xf>
    <xf numFmtId="49" fontId="2" fillId="0" borderId="0" xfId="0" applyNumberFormat="1" applyFont="1" applyAlignment="1">
      <alignment vertical="center"/>
    </xf>
    <xf numFmtId="166" fontId="2" fillId="0" borderId="0" xfId="1" applyNumberFormat="1" applyFont="1" applyFill="1" applyBorder="1" applyAlignment="1" applyProtection="1">
      <alignment vertical="center"/>
    </xf>
    <xf numFmtId="164" fontId="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8" fontId="7" fillId="0" borderId="0" xfId="0" applyNumberFormat="1" applyFont="1"/>
    <xf numFmtId="168" fontId="8" fillId="0" borderId="0" xfId="0" applyNumberFormat="1" applyFont="1"/>
    <xf numFmtId="0" fontId="1" fillId="0" borderId="0" xfId="0" applyFont="1" applyAlignment="1">
      <alignment horizontal="left" vertical="center"/>
    </xf>
    <xf numFmtId="3" fontId="1" fillId="0" borderId="0" xfId="2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2" fillId="0" borderId="0" xfId="2" applyNumberFormat="1" applyFont="1" applyAlignment="1">
      <alignment horizontal="right" vertical="center"/>
    </xf>
    <xf numFmtId="166" fontId="1" fillId="0" borderId="0" xfId="1" applyNumberFormat="1" applyFont="1" applyFill="1" applyBorder="1" applyAlignment="1" applyProtection="1">
      <alignment vertical="center"/>
    </xf>
    <xf numFmtId="167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4" fontId="2" fillId="0" borderId="0" xfId="1" applyNumberFormat="1" applyFont="1" applyFill="1" applyBorder="1" applyAlignment="1" applyProtection="1">
      <alignment horizontal="right" vertical="center"/>
    </xf>
  </cellXfs>
  <cellStyles count="3">
    <cellStyle name="จุลภาค 3" xfId="1" xr:uid="{65C11E2A-BFF5-412B-B687-FF6710278D5A}"/>
    <cellStyle name="ปกติ" xfId="0" builtinId="0"/>
    <cellStyle name="ปกติ 2" xfId="2" xr:uid="{074DDDD8-F380-46DA-968E-E3D27F54A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51</xdr:row>
      <xdr:rowOff>276225</xdr:rowOff>
    </xdr:from>
    <xdr:to>
      <xdr:col>2</xdr:col>
      <xdr:colOff>47624</xdr:colOff>
      <xdr:row>53</xdr:row>
      <xdr:rowOff>102904</xdr:rowOff>
    </xdr:to>
    <xdr:sp macro="" textlink="" fLocksText="0">
      <xdr:nvSpPr>
        <xdr:cNvPr id="2" name="Text Box 1025">
          <a:extLst>
            <a:ext uri="{FF2B5EF4-FFF2-40B4-BE49-F238E27FC236}">
              <a16:creationId xmlns:a16="http://schemas.microsoft.com/office/drawing/2014/main" id="{5977395B-1339-4E98-A65C-90248E34AD9B}"/>
            </a:ext>
          </a:extLst>
        </xdr:cNvPr>
        <xdr:cNvSpPr txBox="1">
          <a:spLocks noChangeArrowheads="1"/>
        </xdr:cNvSpPr>
      </xdr:nvSpPr>
      <xdr:spPr bwMode="auto">
        <a:xfrm>
          <a:off x="302895" y="15340965"/>
          <a:ext cx="2434589" cy="43627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</a:p>
        <a:p>
          <a:pPr algn="l" rtl="0"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twoCellAnchor>
  <xdr:twoCellAnchor>
    <xdr:from>
      <xdr:col>0</xdr:col>
      <xdr:colOff>302895</xdr:colOff>
      <xdr:row>51</xdr:row>
      <xdr:rowOff>276225</xdr:rowOff>
    </xdr:from>
    <xdr:to>
      <xdr:col>2</xdr:col>
      <xdr:colOff>47624</xdr:colOff>
      <xdr:row>53</xdr:row>
      <xdr:rowOff>102904</xdr:rowOff>
    </xdr:to>
    <xdr:sp macro="" textlink="" fLocksText="0">
      <xdr:nvSpPr>
        <xdr:cNvPr id="3" name="Text Box 1027">
          <a:extLst>
            <a:ext uri="{FF2B5EF4-FFF2-40B4-BE49-F238E27FC236}">
              <a16:creationId xmlns:a16="http://schemas.microsoft.com/office/drawing/2014/main" id="{7CAD26A3-8284-4A92-9B73-521D207EA771}"/>
            </a:ext>
          </a:extLst>
        </xdr:cNvPr>
        <xdr:cNvSpPr txBox="1">
          <a:spLocks noChangeArrowheads="1"/>
        </xdr:cNvSpPr>
      </xdr:nvSpPr>
      <xdr:spPr bwMode="auto">
        <a:xfrm>
          <a:off x="302895" y="15340965"/>
          <a:ext cx="2434589" cy="43627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</a:p>
        <a:p>
          <a:pPr algn="l" rtl="0"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twoCellAnchor>
  <xdr:twoCellAnchor>
    <xdr:from>
      <xdr:col>0</xdr:col>
      <xdr:colOff>302895</xdr:colOff>
      <xdr:row>51</xdr:row>
      <xdr:rowOff>276225</xdr:rowOff>
    </xdr:from>
    <xdr:to>
      <xdr:col>2</xdr:col>
      <xdr:colOff>47624</xdr:colOff>
      <xdr:row>53</xdr:row>
      <xdr:rowOff>102904</xdr:rowOff>
    </xdr:to>
    <xdr:sp macro="" textlink="" fLocksText="0">
      <xdr:nvSpPr>
        <xdr:cNvPr id="4" name="Text Box 1029">
          <a:extLst>
            <a:ext uri="{FF2B5EF4-FFF2-40B4-BE49-F238E27FC236}">
              <a16:creationId xmlns:a16="http://schemas.microsoft.com/office/drawing/2014/main" id="{09E0BC1E-FF7A-466A-8242-BFE61556AC21}"/>
            </a:ext>
          </a:extLst>
        </xdr:cNvPr>
        <xdr:cNvSpPr txBox="1">
          <a:spLocks noChangeArrowheads="1"/>
        </xdr:cNvSpPr>
      </xdr:nvSpPr>
      <xdr:spPr bwMode="auto">
        <a:xfrm>
          <a:off x="302895" y="15340965"/>
          <a:ext cx="2434589" cy="43627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</a:p>
        <a:p>
          <a:pPr algn="l" rtl="0"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1046-DAC0-421F-86EF-674F937E7C57}">
  <sheetPr>
    <tabColor rgb="FF92D050"/>
  </sheetPr>
  <dimension ref="A1:X33"/>
  <sheetViews>
    <sheetView tabSelected="1" topLeftCell="A7" zoomScale="136" zoomScaleNormal="136" workbookViewId="0">
      <selection activeCell="B18" sqref="B18"/>
    </sheetView>
  </sheetViews>
  <sheetFormatPr defaultColWidth="9" defaultRowHeight="24" customHeight="1" x14ac:dyDescent="0.6"/>
  <cols>
    <col min="1" max="1" width="31.125" style="2" customWidth="1"/>
    <col min="2" max="2" width="13" style="2" customWidth="1"/>
    <col min="3" max="3" width="8.875" style="2" customWidth="1"/>
    <col min="4" max="4" width="1.625" style="2" customWidth="1"/>
    <col min="5" max="5" width="12.125" style="2" customWidth="1"/>
    <col min="6" max="6" width="9.875" style="2" customWidth="1"/>
    <col min="7" max="7" width="1.625" style="2" customWidth="1"/>
    <col min="8" max="8" width="12.125" style="2" customWidth="1"/>
    <col min="9" max="9" width="9.875" style="2" customWidth="1"/>
    <col min="10" max="10" width="7.875" style="2" customWidth="1"/>
    <col min="11" max="16384" width="9" style="2"/>
  </cols>
  <sheetData>
    <row r="1" spans="1:24" ht="27.9" customHeight="1" x14ac:dyDescent="0.4">
      <c r="A1" s="1" t="s">
        <v>0</v>
      </c>
    </row>
    <row r="2" spans="1:24" ht="13.5" customHeight="1" x14ac:dyDescent="0.6">
      <c r="A2" s="3"/>
      <c r="B2" s="3"/>
      <c r="C2" s="3"/>
      <c r="D2" s="3"/>
      <c r="E2" s="3"/>
    </row>
    <row r="3" spans="1:24" s="6" customFormat="1" ht="24" customHeight="1" x14ac:dyDescent="0.6">
      <c r="A3" s="4" t="s">
        <v>1</v>
      </c>
      <c r="B3" s="4" t="s">
        <v>2</v>
      </c>
      <c r="C3" s="4"/>
      <c r="D3" s="5"/>
      <c r="E3" s="4" t="s">
        <v>3</v>
      </c>
      <c r="F3" s="4"/>
      <c r="G3" s="5"/>
      <c r="H3" s="4" t="s">
        <v>4</v>
      </c>
      <c r="I3" s="4"/>
    </row>
    <row r="4" spans="1:24" s="6" customFormat="1" ht="24" customHeight="1" x14ac:dyDescent="0.6">
      <c r="A4" s="4"/>
      <c r="B4" s="7" t="s">
        <v>5</v>
      </c>
      <c r="C4" s="7" t="s">
        <v>6</v>
      </c>
      <c r="D4" s="8"/>
      <c r="E4" s="7" t="s">
        <v>5</v>
      </c>
      <c r="F4" s="7" t="s">
        <v>6</v>
      </c>
      <c r="G4" s="8"/>
      <c r="H4" s="7" t="s">
        <v>5</v>
      </c>
      <c r="I4" s="7" t="s">
        <v>6</v>
      </c>
    </row>
    <row r="5" spans="1:24" s="6" customFormat="1" ht="24" customHeight="1" x14ac:dyDescent="0.6">
      <c r="A5" s="3" t="s">
        <v>7</v>
      </c>
      <c r="B5" s="9">
        <f>SUM(E5,H5)</f>
        <v>407767.99</v>
      </c>
      <c r="C5" s="10">
        <v>100</v>
      </c>
      <c r="D5" s="10"/>
      <c r="E5" s="9">
        <f>SUM(E7,E12)</f>
        <v>197631</v>
      </c>
      <c r="F5" s="10">
        <v>100</v>
      </c>
      <c r="G5" s="10"/>
      <c r="H5" s="9">
        <f>SUM(H7,H12)</f>
        <v>210136.99</v>
      </c>
      <c r="I5" s="10">
        <v>100</v>
      </c>
      <c r="J5" s="2"/>
      <c r="K5" s="11"/>
      <c r="L5" s="12"/>
      <c r="M5" s="11"/>
      <c r="N5" s="12"/>
      <c r="O5" s="11"/>
      <c r="P5" s="12"/>
    </row>
    <row r="6" spans="1:24" s="6" customFormat="1" ht="6" customHeight="1" x14ac:dyDescent="0.6">
      <c r="A6" s="3"/>
      <c r="B6" s="13"/>
      <c r="C6" s="14"/>
      <c r="D6" s="15"/>
      <c r="E6" s="13"/>
      <c r="F6" s="10"/>
      <c r="G6" s="10"/>
      <c r="H6" s="15"/>
      <c r="I6" s="10"/>
      <c r="J6" s="2"/>
      <c r="K6" s="11"/>
      <c r="L6" s="12"/>
      <c r="M6" s="11"/>
      <c r="N6" s="12"/>
      <c r="O6" s="11"/>
      <c r="P6" s="12"/>
    </row>
    <row r="7" spans="1:24" s="6" customFormat="1" ht="24" customHeight="1" x14ac:dyDescent="0.6">
      <c r="A7" s="6" t="s">
        <v>8</v>
      </c>
      <c r="B7" s="16">
        <f>SUM(E7,H7)</f>
        <v>271488.53999999998</v>
      </c>
      <c r="C7" s="17">
        <f>B7*100/B5</f>
        <v>66.579169198641608</v>
      </c>
      <c r="D7" s="18"/>
      <c r="E7" s="16">
        <f>SUM(E9:E11)</f>
        <v>146679.21</v>
      </c>
      <c r="F7" s="17">
        <f>E7*100/E5</f>
        <v>74.218725807186118</v>
      </c>
      <c r="G7" s="12"/>
      <c r="H7" s="16">
        <f>SUM(H9:H11)</f>
        <v>124809.32999999999</v>
      </c>
      <c r="I7" s="17">
        <f>H7*100/H5</f>
        <v>59.394269423960047</v>
      </c>
      <c r="J7" s="19"/>
      <c r="K7" s="11"/>
      <c r="L7" s="12"/>
      <c r="M7" s="11"/>
      <c r="N7" s="12"/>
      <c r="O7" s="11"/>
      <c r="P7" s="12"/>
      <c r="T7" s="11"/>
      <c r="U7" s="20"/>
      <c r="V7" s="11"/>
      <c r="W7" s="20"/>
      <c r="X7" s="11"/>
    </row>
    <row r="8" spans="1:24" ht="24" customHeight="1" x14ac:dyDescent="0.6">
      <c r="A8" s="2" t="s">
        <v>9</v>
      </c>
      <c r="B8" s="19">
        <f>SUM(E8,H8)</f>
        <v>271488.53999999998</v>
      </c>
      <c r="C8" s="21">
        <f>B8*100/B5</f>
        <v>66.579169198641608</v>
      </c>
      <c r="D8" s="22"/>
      <c r="E8" s="19">
        <f>SUM(E9:E11)</f>
        <v>146679.21</v>
      </c>
      <c r="F8" s="21">
        <f>E8*100/E5</f>
        <v>74.218725807186118</v>
      </c>
      <c r="G8" s="23"/>
      <c r="H8" s="19">
        <f>SUM(H9:H11)</f>
        <v>124809.32999999999</v>
      </c>
      <c r="I8" s="21">
        <f>H8*100/H5</f>
        <v>59.394269423960047</v>
      </c>
      <c r="J8" s="19"/>
      <c r="K8" s="11"/>
      <c r="L8" s="12"/>
      <c r="M8" s="11"/>
      <c r="N8" s="12"/>
      <c r="O8" s="11"/>
      <c r="P8" s="12"/>
      <c r="Q8" s="19"/>
      <c r="R8" s="19"/>
      <c r="S8" s="19"/>
      <c r="T8" s="19"/>
      <c r="U8" s="19"/>
    </row>
    <row r="9" spans="1:24" ht="24" customHeight="1" x14ac:dyDescent="0.4">
      <c r="A9" s="2" t="s">
        <v>10</v>
      </c>
      <c r="B9" s="19">
        <f>SUM(E9,H9)</f>
        <v>269234.84999999998</v>
      </c>
      <c r="C9" s="21">
        <f>B9*100/B5</f>
        <v>66.026479910794365</v>
      </c>
      <c r="D9" s="22"/>
      <c r="E9" s="24">
        <v>145964.56</v>
      </c>
      <c r="F9" s="25">
        <v>73.8</v>
      </c>
      <c r="G9" s="23"/>
      <c r="H9" s="24">
        <v>123270.29</v>
      </c>
      <c r="I9" s="21">
        <f>H9*100/H5</f>
        <v>58.661871001388192</v>
      </c>
      <c r="J9" s="19"/>
      <c r="K9" s="11"/>
      <c r="L9" s="12"/>
      <c r="M9" s="11"/>
      <c r="N9" s="12"/>
      <c r="O9" s="11"/>
      <c r="P9" s="12"/>
      <c r="Q9" s="19"/>
      <c r="R9" s="19"/>
      <c r="S9" s="19"/>
      <c r="T9" s="19"/>
      <c r="U9" s="19"/>
    </row>
    <row r="10" spans="1:24" ht="24" customHeight="1" x14ac:dyDescent="0.4">
      <c r="A10" s="2" t="s">
        <v>11</v>
      </c>
      <c r="B10" s="19">
        <f>SUM(E10,H10)</f>
        <v>2253.69</v>
      </c>
      <c r="C10" s="21">
        <f>B10*100/B5</f>
        <v>0.55268928784723881</v>
      </c>
      <c r="D10" s="22"/>
      <c r="E10" s="24">
        <v>714.65</v>
      </c>
      <c r="F10" s="21">
        <f>E10*100/E5</f>
        <v>0.36160824971790861</v>
      </c>
      <c r="G10" s="26"/>
      <c r="H10" s="24">
        <v>1539.04</v>
      </c>
      <c r="I10" s="21">
        <f>H10*100/H5</f>
        <v>0.73239842257186616</v>
      </c>
      <c r="J10" s="27"/>
      <c r="K10" s="11"/>
      <c r="L10" s="12"/>
      <c r="M10" s="11"/>
      <c r="N10" s="12"/>
      <c r="O10" s="11"/>
      <c r="P10" s="12"/>
      <c r="Q10" s="19"/>
      <c r="R10" s="19"/>
      <c r="S10" s="19"/>
      <c r="T10" s="19"/>
      <c r="U10" s="19"/>
    </row>
    <row r="11" spans="1:24" ht="24" customHeight="1" x14ac:dyDescent="0.6">
      <c r="A11" s="2" t="s">
        <v>12</v>
      </c>
      <c r="B11" s="19" t="s">
        <v>13</v>
      </c>
      <c r="C11" s="19" t="s">
        <v>13</v>
      </c>
      <c r="D11" s="19"/>
      <c r="E11" s="19" t="s">
        <v>13</v>
      </c>
      <c r="F11" s="19" t="s">
        <v>13</v>
      </c>
      <c r="G11" s="19"/>
      <c r="H11" s="19" t="s">
        <v>13</v>
      </c>
      <c r="I11" s="28" t="s">
        <v>13</v>
      </c>
      <c r="J11" s="27"/>
      <c r="K11" s="11"/>
      <c r="L11" s="12"/>
      <c r="M11" s="11"/>
      <c r="N11" s="12"/>
      <c r="O11" s="11"/>
      <c r="P11" s="12"/>
    </row>
    <row r="12" spans="1:24" s="6" customFormat="1" ht="24" customHeight="1" x14ac:dyDescent="0.6">
      <c r="A12" s="6" t="s">
        <v>14</v>
      </c>
      <c r="B12" s="29">
        <f>SUM(E12,H12)</f>
        <v>136279.45000000001</v>
      </c>
      <c r="C12" s="17">
        <f>B12*100/B5</f>
        <v>33.420830801358399</v>
      </c>
      <c r="D12" s="18"/>
      <c r="E12" s="16">
        <f>SUM(E13:E19)</f>
        <v>50951.79</v>
      </c>
      <c r="F12" s="17">
        <f>E12*100/E5</f>
        <v>25.781274192813882</v>
      </c>
      <c r="G12" s="12"/>
      <c r="H12" s="16">
        <f>SUM(H13:H19)</f>
        <v>85327.66</v>
      </c>
      <c r="I12" s="17">
        <f>H12*100/H5</f>
        <v>40.605730576039946</v>
      </c>
      <c r="J12" s="27"/>
      <c r="K12" s="11"/>
      <c r="L12" s="12"/>
      <c r="M12" s="11"/>
      <c r="N12" s="12"/>
      <c r="O12" s="11"/>
      <c r="P12" s="12"/>
    </row>
    <row r="13" spans="1:24" ht="24" customHeight="1" x14ac:dyDescent="0.4">
      <c r="A13" s="2" t="s">
        <v>15</v>
      </c>
      <c r="B13" s="30">
        <f>SUM(E13,H13)</f>
        <v>34983.230000000003</v>
      </c>
      <c r="C13" s="21">
        <f>B13*100/B5</f>
        <v>8.579199657138366</v>
      </c>
      <c r="D13" s="22"/>
      <c r="E13" s="24">
        <v>4430.78</v>
      </c>
      <c r="F13" s="21">
        <f>E13*100/E5</f>
        <v>2.2419458485763872</v>
      </c>
      <c r="G13" s="23"/>
      <c r="H13" s="24">
        <v>30552.45</v>
      </c>
      <c r="I13" s="21">
        <f>H13*100/H5</f>
        <v>14.539301243441244</v>
      </c>
      <c r="J13" s="27"/>
      <c r="K13" s="11"/>
      <c r="L13" s="12"/>
      <c r="M13" s="11"/>
      <c r="N13" s="12"/>
      <c r="O13" s="11"/>
      <c r="P13" s="12"/>
    </row>
    <row r="14" spans="1:24" ht="24" customHeight="1" x14ac:dyDescent="0.4">
      <c r="A14" s="2" t="s">
        <v>16</v>
      </c>
      <c r="B14" s="30">
        <f>SUM(E14,H14)</f>
        <v>28930.489999999998</v>
      </c>
      <c r="C14" s="21">
        <f>B14*100/B5</f>
        <v>7.0948408677199017</v>
      </c>
      <c r="D14" s="22"/>
      <c r="E14" s="24">
        <v>12979.17</v>
      </c>
      <c r="F14" s="25">
        <v>6.5</v>
      </c>
      <c r="G14" s="23"/>
      <c r="H14" s="24">
        <v>15951.32</v>
      </c>
      <c r="I14" s="21">
        <f>H14*100/H5</f>
        <v>7.5909148598730765</v>
      </c>
      <c r="J14" s="27"/>
      <c r="K14" s="11"/>
      <c r="L14" s="12"/>
      <c r="M14" s="11"/>
      <c r="N14" s="12"/>
      <c r="O14" s="11"/>
      <c r="P14" s="12"/>
    </row>
    <row r="15" spans="1:24" ht="24" customHeight="1" x14ac:dyDescent="0.6">
      <c r="A15" s="2" t="s">
        <v>17</v>
      </c>
      <c r="B15" s="19"/>
      <c r="C15" s="21"/>
      <c r="D15" s="22"/>
      <c r="E15" s="19"/>
      <c r="F15" s="21"/>
      <c r="G15" s="23"/>
      <c r="H15" s="19"/>
      <c r="I15" s="21"/>
      <c r="J15" s="27"/>
      <c r="K15" s="11"/>
      <c r="L15" s="12"/>
      <c r="M15" s="11"/>
      <c r="N15" s="12"/>
      <c r="O15" s="11"/>
      <c r="P15" s="12"/>
    </row>
    <row r="16" spans="1:24" ht="24" customHeight="1" x14ac:dyDescent="0.4">
      <c r="A16" s="2" t="s">
        <v>18</v>
      </c>
      <c r="B16" s="30">
        <f>SUM(E16,H16)</f>
        <v>46410.36</v>
      </c>
      <c r="C16" s="21">
        <f>B16*100/B5</f>
        <v>11.381560381922084</v>
      </c>
      <c r="D16" s="22"/>
      <c r="E16" s="24">
        <v>19865.77</v>
      </c>
      <c r="F16" s="21">
        <f>E16*100/E5</f>
        <v>10.051950351918475</v>
      </c>
      <c r="G16" s="23"/>
      <c r="H16" s="24">
        <v>26544.59</v>
      </c>
      <c r="I16" s="21">
        <f>H16*100/H5</f>
        <v>12.632040651196156</v>
      </c>
      <c r="J16" s="27"/>
      <c r="K16" s="11"/>
      <c r="L16" s="12"/>
      <c r="M16" s="11"/>
      <c r="N16" s="12"/>
      <c r="O16" s="11"/>
      <c r="P16" s="12"/>
    </row>
    <row r="17" spans="1:16" ht="24" customHeight="1" x14ac:dyDescent="0.6">
      <c r="A17" s="2" t="s">
        <v>19</v>
      </c>
      <c r="B17" s="19"/>
      <c r="C17" s="21"/>
      <c r="D17" s="22"/>
      <c r="E17" s="19"/>
      <c r="F17" s="21"/>
      <c r="G17" s="23"/>
      <c r="H17" s="19"/>
      <c r="I17" s="21"/>
      <c r="J17" s="27"/>
      <c r="K17" s="11"/>
      <c r="L17" s="12"/>
      <c r="M17" s="11"/>
      <c r="N17" s="12"/>
      <c r="O17" s="11"/>
      <c r="P17" s="12"/>
    </row>
    <row r="18" spans="1:16" ht="24" customHeight="1" x14ac:dyDescent="0.4">
      <c r="A18" s="2" t="s">
        <v>20</v>
      </c>
      <c r="B18" s="30">
        <f>SUM(E18,H18)</f>
        <v>5306.71</v>
      </c>
      <c r="C18" s="21">
        <f>B18*100/B5</f>
        <v>1.301404261771504</v>
      </c>
      <c r="D18" s="22"/>
      <c r="E18" s="24">
        <v>328.61</v>
      </c>
      <c r="F18" s="21">
        <f>E18*100/E5</f>
        <v>0.16627452170965082</v>
      </c>
      <c r="G18" s="23"/>
      <c r="H18" s="24">
        <v>4978.1000000000004</v>
      </c>
      <c r="I18" s="21">
        <f>H18*100/H5</f>
        <v>2.3689784459175898</v>
      </c>
      <c r="J18" s="27"/>
      <c r="K18" s="11"/>
      <c r="L18" s="12"/>
      <c r="M18" s="11"/>
      <c r="N18" s="12"/>
      <c r="O18" s="11"/>
      <c r="P18" s="12"/>
    </row>
    <row r="19" spans="1:16" ht="24" customHeight="1" x14ac:dyDescent="0.4">
      <c r="A19" s="2" t="s">
        <v>21</v>
      </c>
      <c r="B19" s="30">
        <f>SUM(E19,H19)</f>
        <v>20648.66</v>
      </c>
      <c r="C19" s="25">
        <v>5</v>
      </c>
      <c r="D19" s="22"/>
      <c r="E19" s="24">
        <v>13347.46</v>
      </c>
      <c r="F19" s="21">
        <f>E19*100/E5</f>
        <v>6.7537279070591154</v>
      </c>
      <c r="G19" s="23"/>
      <c r="H19" s="24">
        <v>7301.2000000000007</v>
      </c>
      <c r="I19" s="21">
        <f>H19*100/H5</f>
        <v>3.4744953756118813</v>
      </c>
      <c r="J19" s="27"/>
      <c r="K19" s="11"/>
      <c r="L19" s="12"/>
      <c r="M19" s="11"/>
      <c r="N19" s="12"/>
      <c r="O19" s="11"/>
      <c r="P19" s="12"/>
    </row>
    <row r="20" spans="1:16" ht="9.9" customHeight="1" x14ac:dyDescent="0.6">
      <c r="A20" s="31"/>
      <c r="B20" s="32"/>
      <c r="C20" s="33"/>
      <c r="D20" s="34"/>
      <c r="E20" s="34"/>
      <c r="F20" s="31"/>
      <c r="G20" s="31"/>
      <c r="H20" s="31"/>
      <c r="I20" s="31"/>
      <c r="K20" s="35"/>
      <c r="L20" s="23"/>
      <c r="M20" s="35"/>
      <c r="N20" s="23"/>
      <c r="O20" s="35"/>
      <c r="P20" s="23"/>
    </row>
    <row r="21" spans="1:16" s="6" customFormat="1" ht="24.9" customHeight="1" x14ac:dyDescent="0.35">
      <c r="A21" s="36" t="s">
        <v>22</v>
      </c>
      <c r="B21" s="37"/>
      <c r="C21" s="38">
        <v>0.31426487468707576</v>
      </c>
      <c r="D21" s="37"/>
      <c r="E21" s="37"/>
      <c r="F21" s="39">
        <v>0.35097816480260718</v>
      </c>
      <c r="G21" s="37"/>
      <c r="H21" s="37"/>
      <c r="I21" s="39">
        <v>0.26917501413092443</v>
      </c>
    </row>
    <row r="22" spans="1:16" s="6" customFormat="1" ht="24.9" customHeight="1" x14ac:dyDescent="0.6">
      <c r="A22" s="40" t="s">
        <v>23</v>
      </c>
      <c r="B22" s="40"/>
      <c r="C22" s="40"/>
      <c r="D22" s="40"/>
      <c r="E22" s="40"/>
      <c r="F22" s="40"/>
      <c r="G22" s="40"/>
      <c r="H22" s="40"/>
      <c r="I22" s="40"/>
    </row>
    <row r="23" spans="1:16" ht="24.9" customHeight="1" x14ac:dyDescent="0.6">
      <c r="A23" s="6" t="s">
        <v>24</v>
      </c>
      <c r="B23" s="41"/>
      <c r="C23" s="41"/>
      <c r="D23" s="41"/>
      <c r="E23" s="41"/>
      <c r="F23" s="41"/>
      <c r="G23" s="41"/>
      <c r="H23" s="28"/>
      <c r="I23" s="28"/>
    </row>
    <row r="24" spans="1:16" ht="24" customHeight="1" x14ac:dyDescent="0.6">
      <c r="A24" s="42" t="s">
        <v>25</v>
      </c>
      <c r="B24" s="43"/>
      <c r="C24" s="43"/>
      <c r="D24" s="43"/>
      <c r="E24" s="43"/>
      <c r="F24" s="43"/>
      <c r="G24" s="43"/>
      <c r="H24" s="35"/>
    </row>
    <row r="25" spans="1:16" ht="24" customHeight="1" x14ac:dyDescent="0.6">
      <c r="B25" s="43"/>
      <c r="C25" s="43"/>
      <c r="D25" s="43"/>
      <c r="E25" s="43"/>
      <c r="F25" s="43"/>
      <c r="G25" s="43"/>
      <c r="J25" s="44"/>
    </row>
    <row r="26" spans="1:16" ht="24" customHeight="1" x14ac:dyDescent="0.6">
      <c r="B26" s="45"/>
      <c r="C26" s="28"/>
      <c r="D26" s="28"/>
      <c r="E26" s="28"/>
      <c r="F26" s="19"/>
      <c r="G26" s="19"/>
      <c r="J26" s="44"/>
    </row>
    <row r="27" spans="1:16" ht="24" customHeight="1" x14ac:dyDescent="0.6">
      <c r="B27" s="45"/>
      <c r="C27" s="46"/>
      <c r="D27" s="46"/>
      <c r="E27" s="19"/>
      <c r="F27" s="19"/>
      <c r="G27" s="19"/>
      <c r="J27" s="44"/>
    </row>
    <row r="28" spans="1:16" ht="24" customHeight="1" x14ac:dyDescent="0.6">
      <c r="B28" s="45"/>
      <c r="C28" s="46"/>
      <c r="D28" s="46"/>
      <c r="E28" s="47"/>
      <c r="F28" s="19"/>
      <c r="G28" s="19"/>
    </row>
    <row r="29" spans="1:16" ht="24" customHeight="1" x14ac:dyDescent="0.6">
      <c r="B29" s="45"/>
      <c r="C29" s="28"/>
      <c r="D29" s="28"/>
      <c r="E29" s="28"/>
    </row>
    <row r="30" spans="1:16" ht="24" customHeight="1" x14ac:dyDescent="0.6">
      <c r="B30" s="45"/>
      <c r="C30" s="28"/>
      <c r="D30" s="28"/>
      <c r="E30" s="28"/>
      <c r="F30" s="19"/>
      <c r="G30" s="19"/>
    </row>
    <row r="31" spans="1:16" ht="24" customHeight="1" x14ac:dyDescent="0.6">
      <c r="B31" s="45"/>
      <c r="C31" s="28"/>
      <c r="D31" s="28"/>
      <c r="E31" s="28"/>
      <c r="F31" s="19"/>
      <c r="G31" s="19"/>
    </row>
    <row r="32" spans="1:16" ht="24" customHeight="1" x14ac:dyDescent="0.6">
      <c r="B32" s="45"/>
      <c r="C32" s="28"/>
      <c r="D32" s="28"/>
      <c r="E32" s="28"/>
      <c r="F32" s="19"/>
      <c r="G32" s="19"/>
    </row>
    <row r="33" spans="2:6" ht="24" customHeight="1" x14ac:dyDescent="0.6">
      <c r="B33" s="45"/>
      <c r="C33" s="28"/>
      <c r="D33" s="28"/>
      <c r="E33" s="28"/>
      <c r="F33" s="2" t="s">
        <v>26</v>
      </c>
    </row>
  </sheetData>
  <sheetProtection selectLockedCells="1" selectUnlockedCells="1"/>
  <mergeCells count="5">
    <mergeCell ref="A3:A4"/>
    <mergeCell ref="B3:C3"/>
    <mergeCell ref="E3:F3"/>
    <mergeCell ref="H3:I3"/>
    <mergeCell ref="A22:I22"/>
  </mergeCells>
  <pageMargins left="0.25" right="0.25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2026-04-16T07:06:12Z</dcterms:created>
  <dcterms:modified xsi:type="dcterms:W3CDTF">2026-04-16T07:06:36Z</dcterms:modified>
</cp:coreProperties>
</file>