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F33065B3-288C-4CEC-B2EC-F70EC270587A}" xr6:coauthVersionLast="47" xr6:coauthVersionMax="47" xr10:uidLastSave="{00000000-0000-0000-0000-000000000000}"/>
  <bookViews>
    <workbookView xWindow="-108" yWindow="-108" windowWidth="23256" windowHeight="12456" xr2:uid="{B1E9A04E-570A-4643-89F5-374A64CF6E8F}"/>
  </bookViews>
  <sheets>
    <sheet name="ตารางที่4" sheetId="1" r:id="rId1"/>
  </sheets>
  <definedNames>
    <definedName name="_xlnm._FilterDatabase" localSheetId="0" hidden="1">ตารางที่4!$C$1:$C$190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G9" i="1"/>
  <c r="B9" i="1"/>
  <c r="B8" i="1"/>
  <c r="B7" i="1"/>
  <c r="B6" i="1"/>
  <c r="C5" i="1"/>
  <c r="B5" i="1"/>
  <c r="W4" i="1"/>
  <c r="F4" i="1"/>
  <c r="G25" i="1" s="1"/>
  <c r="D4" i="1"/>
  <c r="E9" i="1" s="1"/>
  <c r="E5" i="1" l="1"/>
  <c r="E6" i="1"/>
  <c r="G7" i="1"/>
  <c r="E12" i="1"/>
  <c r="E13" i="1"/>
  <c r="G14" i="1"/>
  <c r="G5" i="1"/>
  <c r="G6" i="1"/>
  <c r="E11" i="1"/>
  <c r="G12" i="1"/>
  <c r="E16" i="1"/>
  <c r="E17" i="1"/>
  <c r="E18" i="1"/>
  <c r="E19" i="1"/>
  <c r="E20" i="1"/>
  <c r="E21" i="1"/>
  <c r="E22" i="1"/>
  <c r="E23" i="1"/>
  <c r="E24" i="1"/>
  <c r="E25" i="1"/>
  <c r="E8" i="1"/>
  <c r="E14" i="1"/>
  <c r="B4" i="1"/>
  <c r="C25" i="1" s="1"/>
  <c r="G11" i="1"/>
  <c r="G15" i="1"/>
  <c r="G16" i="1"/>
  <c r="G17" i="1"/>
  <c r="G18" i="1"/>
  <c r="G19" i="1"/>
  <c r="G20" i="1"/>
  <c r="G21" i="1"/>
  <c r="G22" i="1"/>
  <c r="G23" i="1"/>
  <c r="G24" i="1"/>
  <c r="C24" i="1" l="1"/>
  <c r="C23" i="1"/>
  <c r="C14" i="1"/>
  <c r="C20" i="1"/>
  <c r="C19" i="1"/>
  <c r="C7" i="1"/>
  <c r="C6" i="1"/>
  <c r="C9" i="1"/>
  <c r="C13" i="1"/>
  <c r="C16" i="1"/>
  <c r="C22" i="1"/>
  <c r="C21" i="1"/>
  <c r="C8" i="1"/>
  <c r="C18" i="1"/>
  <c r="C17" i="1"/>
</calcChain>
</file>

<file path=xl/sharedStrings.xml><?xml version="1.0" encoding="utf-8"?>
<sst xmlns="http://schemas.openxmlformats.org/spreadsheetml/2006/main" count="53" uniqueCount="34">
  <si>
    <t>ตารางที่ 4 จำนวนผู้มีงานทำ จำแนกตามกิจกรรมทางเศรษฐกิจ และเพศ ภาคกลาง เป็นรายจังหวัด ไตรมาสที่ 4 (ตุลาคม - ธันวาคม) 2568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</si>
  <si>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</si>
  <si>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</si>
  <si>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</si>
  <si>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</si>
  <si>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</si>
  <si>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</si>
  <si>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</si>
  <si>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</si>
  <si>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</si>
  <si>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</si>
  <si>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</si>
  <si>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n.a.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</si>
  <si>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</si>
  <si>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</si>
  <si>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</si>
  <si>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</si>
  <si>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</si>
  <si>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</si>
  <si>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</si>
  <si>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</si>
  <si>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</si>
  <si>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</si>
  <si>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</si>
  <si>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</si>
  <si>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</si>
  <si>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</si>
  <si>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</si>
  <si>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</si>
  <si>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</si>
  <si>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</si>
  <si>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</si>
  <si>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</si>
  <si>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r>
      <t xml:space="preserve">หมายเหตุ    </t>
    </r>
    <r>
      <rPr>
        <b/>
        <sz val="14"/>
        <rFont val="TH SarabunPSK"/>
        <family val="2"/>
        <charset val="222"/>
      </rPr>
      <t xml:space="preserve">:  </t>
    </r>
    <r>
      <rPr>
        <sz val="14"/>
        <rFont val="TH SarabunPSK"/>
        <family val="2"/>
        <charset val="22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</si>
</sst>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_-* #,##0_-;\-* #,##0_-;_-* \-??_-;_-@_-"/>
    <numFmt numFmtId="166" formatCode="0.0"/>
    <numFmt numFmtId="167" formatCode="_-* #,##0.0_-;\-* #,##0.0_-;_-* \-??_-;_-@_-"/>
    <numFmt numFmtId="168" formatCode="_-* #,##0_-;\-* #,##0_-;_-* &quot;-&quot;??_-;_-@_-"/>
    <numFmt numFmtId="169" formatCode="#,##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2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 applyProtection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8" fontId="5" fillId="0" borderId="0" xfId="1" applyNumberFormat="1" applyFont="1" applyAlignment="1">
      <alignment horizontal="right"/>
    </xf>
    <xf numFmtId="166" fontId="7" fillId="0" borderId="0" xfId="0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right" vertical="center"/>
    </xf>
    <xf numFmtId="165" fontId="6" fillId="0" borderId="0" xfId="3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166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</cellXfs>
  <cellStyles count="4">
    <cellStyle name="Comma 2" xfId="2" xr:uid="{E13D38EE-27CA-40ED-8D49-EDAEC777ABE4}"/>
    <cellStyle name="จุลภาค" xfId="1" builtinId="3"/>
    <cellStyle name="จุลภาค 3" xfId="3" xr:uid="{DE1AB49D-8B91-437D-81A5-1A24C65B3D9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F278-F54C-4453-A125-8AED8825335C}">
  <sheetPr>
    <tabColor rgb="FF92D050"/>
  </sheetPr>
  <dimension ref="A1:Y190"/>
  <sheetViews>
    <sheetView tabSelected="1" zoomScale="95" zoomScaleNormal="95" workbookViewId="0">
      <selection activeCell="V16" sqref="V16"/>
    </sheetView>
  </sheetViews>
  <sheetFormatPr defaultColWidth="8.125" defaultRowHeight="14.25" customHeight="1" x14ac:dyDescent="0.6"/>
  <cols>
    <col min="1" max="1" width="44.25" style="3" customWidth="1"/>
    <col min="2" max="2" width="10.75" style="32" customWidth="1"/>
    <col min="3" max="3" width="9.375" style="3" customWidth="1"/>
    <col min="4" max="4" width="10.875" style="3" customWidth="1"/>
    <col min="5" max="5" width="9.375" style="3" customWidth="1"/>
    <col min="6" max="6" width="10.875" style="3" customWidth="1"/>
    <col min="7" max="7" width="9.375" style="33" customWidth="1"/>
    <col min="8" max="8" width="8.875" style="3" customWidth="1"/>
    <col min="9" max="9" width="7.375" style="3" customWidth="1"/>
    <col min="10" max="10" width="8.875" style="3" customWidth="1"/>
    <col min="11" max="11" width="7.375" style="3" customWidth="1"/>
    <col min="12" max="12" width="8.375" style="3" customWidth="1"/>
    <col min="13" max="13" width="7.375" style="3" customWidth="1"/>
    <col min="14" max="14" width="9" style="3" customWidth="1"/>
    <col min="15" max="17" width="7.375" style="3" customWidth="1"/>
    <col min="18" max="18" width="10.875" style="3" customWidth="1"/>
    <col min="19" max="19" width="7.375" style="3" customWidth="1"/>
    <col min="20" max="20" width="9.875" style="3" customWidth="1"/>
    <col min="21" max="21" width="7.375" style="3" customWidth="1"/>
    <col min="22" max="16384" width="8.125" style="3"/>
  </cols>
  <sheetData>
    <row r="1" spans="1:25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24" customHeight="1" x14ac:dyDescent="0.6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5"/>
    </row>
    <row r="3" spans="1:25" s="6" customFormat="1" ht="24" customHeight="1" x14ac:dyDescent="0.6">
      <c r="A3" s="4"/>
      <c r="B3" s="7" t="s">
        <v>5</v>
      </c>
      <c r="C3" s="8" t="s">
        <v>6</v>
      </c>
      <c r="D3" s="8" t="s">
        <v>5</v>
      </c>
      <c r="E3" s="8" t="s">
        <v>6</v>
      </c>
      <c r="F3" s="8" t="s">
        <v>5</v>
      </c>
      <c r="G3" s="9" t="s">
        <v>6</v>
      </c>
      <c r="H3" s="5"/>
    </row>
    <row r="4" spans="1:25" s="6" customFormat="1" ht="24" customHeight="1" x14ac:dyDescent="0.6">
      <c r="A4" s="10" t="s">
        <v>7</v>
      </c>
      <c r="B4" s="11">
        <f t="shared" ref="B4:B9" si="0">SUM(D4,F4)</f>
        <v>269234.83</v>
      </c>
      <c r="C4" s="12">
        <v>100</v>
      </c>
      <c r="D4" s="11">
        <f>SUM(D5:D28)</f>
        <v>145964.54</v>
      </c>
      <c r="E4" s="12">
        <v>100</v>
      </c>
      <c r="F4" s="11">
        <f>SUM(F5:F28)</f>
        <v>123270.29000000001</v>
      </c>
      <c r="G4" s="12">
        <v>100</v>
      </c>
      <c r="H4" s="5"/>
      <c r="J4" s="13"/>
      <c r="K4" s="14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>
        <f>ROUND(O4,0)</f>
        <v>0</v>
      </c>
    </row>
    <row r="5" spans="1:25" ht="18" customHeight="1" x14ac:dyDescent="0.35">
      <c r="A5" s="15" t="s">
        <v>8</v>
      </c>
      <c r="B5" s="16">
        <f t="shared" si="0"/>
        <v>76585.84</v>
      </c>
      <c r="C5" s="17">
        <f>28.5</f>
        <v>28.5</v>
      </c>
      <c r="D5" s="18">
        <v>50853.72</v>
      </c>
      <c r="E5" s="19">
        <f>D5*100/D4</f>
        <v>34.839776838950058</v>
      </c>
      <c r="F5" s="18">
        <v>25732.12</v>
      </c>
      <c r="G5" s="19">
        <f>F5*100/F4</f>
        <v>20.874551361889388</v>
      </c>
      <c r="H5" s="5"/>
      <c r="J5" s="13"/>
      <c r="K5" s="14"/>
      <c r="L5" s="13"/>
      <c r="M5" s="14"/>
      <c r="N5" s="13"/>
      <c r="O5" s="14"/>
    </row>
    <row r="6" spans="1:25" ht="18" customHeight="1" x14ac:dyDescent="0.35">
      <c r="A6" s="15" t="s">
        <v>9</v>
      </c>
      <c r="B6" s="16">
        <f t="shared" si="0"/>
        <v>858.54</v>
      </c>
      <c r="C6" s="19">
        <f>B6*100/B4</f>
        <v>0.31888147607053663</v>
      </c>
      <c r="D6" s="18">
        <v>419.8</v>
      </c>
      <c r="E6" s="19">
        <f>D6*100/D4</f>
        <v>0.28760409891333882</v>
      </c>
      <c r="F6" s="18">
        <v>438.74</v>
      </c>
      <c r="G6" s="19">
        <f>F6*100/F4</f>
        <v>0.35591706647238353</v>
      </c>
      <c r="H6" s="5"/>
      <c r="J6" s="13"/>
      <c r="K6" s="14"/>
      <c r="L6" s="13"/>
      <c r="M6" s="14"/>
      <c r="N6" s="13"/>
      <c r="O6" s="14"/>
    </row>
    <row r="7" spans="1:25" ht="18" customHeight="1" x14ac:dyDescent="0.35">
      <c r="A7" s="15" t="s">
        <v>10</v>
      </c>
      <c r="B7" s="16">
        <f t="shared" si="0"/>
        <v>31449.440000000002</v>
      </c>
      <c r="C7" s="19">
        <f>B7*100/B4</f>
        <v>11.681044387904789</v>
      </c>
      <c r="D7" s="18">
        <v>15551.35</v>
      </c>
      <c r="E7" s="17">
        <v>10.6</v>
      </c>
      <c r="F7" s="18">
        <v>15898.09</v>
      </c>
      <c r="G7" s="19">
        <f>F7*100/F4</f>
        <v>12.896935668764955</v>
      </c>
      <c r="H7" s="5"/>
      <c r="I7" s="5"/>
      <c r="J7" s="13"/>
      <c r="K7" s="14"/>
      <c r="L7" s="13"/>
      <c r="M7" s="14"/>
      <c r="N7" s="13"/>
      <c r="O7" s="14"/>
      <c r="P7" s="5"/>
      <c r="Q7" s="5"/>
      <c r="R7" s="5"/>
      <c r="S7" s="5"/>
      <c r="T7" s="5"/>
      <c r="U7" s="5"/>
      <c r="V7" s="5"/>
      <c r="W7" s="5"/>
    </row>
    <row r="8" spans="1:25" ht="18" customHeight="1" x14ac:dyDescent="0.35">
      <c r="A8" s="15" t="s">
        <v>11</v>
      </c>
      <c r="B8" s="16">
        <f t="shared" si="0"/>
        <v>625.04999999999995</v>
      </c>
      <c r="C8" s="19">
        <f>B8*100/B4</f>
        <v>0.23215792696658152</v>
      </c>
      <c r="D8" s="18">
        <v>625.04999999999995</v>
      </c>
      <c r="E8" s="19">
        <f>D8*100/D4</f>
        <v>0.4282204431295436</v>
      </c>
      <c r="F8" s="18" t="s">
        <v>12</v>
      </c>
      <c r="G8" s="18" t="s">
        <v>12</v>
      </c>
      <c r="H8" s="5"/>
      <c r="I8" s="5"/>
      <c r="J8" s="13"/>
      <c r="K8" s="14"/>
      <c r="L8" s="13"/>
      <c r="M8" s="14"/>
      <c r="N8" s="13"/>
      <c r="O8" s="14"/>
      <c r="P8" s="5"/>
      <c r="Q8" s="5"/>
      <c r="R8" s="5"/>
      <c r="S8" s="5"/>
      <c r="T8" s="5"/>
      <c r="U8" s="5"/>
      <c r="V8" s="5"/>
      <c r="W8" s="5"/>
    </row>
    <row r="9" spans="1:25" ht="18" customHeight="1" x14ac:dyDescent="0.35">
      <c r="A9" s="15" t="s">
        <v>13</v>
      </c>
      <c r="B9" s="16">
        <f t="shared" si="0"/>
        <v>517.90000000000009</v>
      </c>
      <c r="C9" s="19">
        <f>B9*100/B4</f>
        <v>0.19235995580512374</v>
      </c>
      <c r="D9" s="18">
        <v>130.68</v>
      </c>
      <c r="E9" s="19">
        <f>D9*100/D4</f>
        <v>8.9528593725571967E-2</v>
      </c>
      <c r="F9" s="18">
        <v>387.22</v>
      </c>
      <c r="G9" s="19">
        <f>F9*100/F4</f>
        <v>0.31412272981591915</v>
      </c>
      <c r="H9" s="5"/>
      <c r="I9" s="5"/>
      <c r="J9" s="13"/>
      <c r="K9" s="14"/>
      <c r="L9" s="13"/>
      <c r="M9" s="14"/>
      <c r="N9" s="13"/>
      <c r="O9" s="14"/>
      <c r="P9" s="5"/>
      <c r="Q9" s="5"/>
      <c r="R9" s="5"/>
      <c r="S9" s="5"/>
      <c r="T9" s="5"/>
      <c r="U9" s="5"/>
      <c r="V9" s="5"/>
      <c r="W9" s="5"/>
    </row>
    <row r="10" spans="1:25" ht="18" customHeight="1" x14ac:dyDescent="0.6">
      <c r="A10" s="15" t="s">
        <v>14</v>
      </c>
      <c r="B10" s="20"/>
      <c r="C10" s="19"/>
      <c r="D10" s="20"/>
      <c r="E10" s="19"/>
      <c r="F10" s="20"/>
      <c r="G10" s="19"/>
      <c r="H10" s="5"/>
      <c r="J10" s="13"/>
      <c r="K10" s="14"/>
      <c r="L10" s="13"/>
      <c r="M10" s="14"/>
      <c r="N10" s="13"/>
      <c r="O10" s="14"/>
    </row>
    <row r="11" spans="1:25" ht="18" customHeight="1" x14ac:dyDescent="0.35">
      <c r="A11" s="15" t="s">
        <v>15</v>
      </c>
      <c r="B11" s="16">
        <f>SUM(D11,F11)</f>
        <v>16288.44</v>
      </c>
      <c r="C11" s="17">
        <v>6.1</v>
      </c>
      <c r="D11" s="18">
        <v>13952.59</v>
      </c>
      <c r="E11" s="19">
        <f>D11*100/D4</f>
        <v>9.5588901249577454</v>
      </c>
      <c r="F11" s="18">
        <v>2335.85</v>
      </c>
      <c r="G11" s="19">
        <f>F11*100/F4</f>
        <v>1.8949010341421277</v>
      </c>
      <c r="H11" s="5"/>
      <c r="J11" s="13"/>
      <c r="K11" s="14"/>
      <c r="L11" s="13"/>
      <c r="M11" s="14"/>
      <c r="N11" s="13"/>
      <c r="O11" s="14"/>
    </row>
    <row r="12" spans="1:25" ht="18" customHeight="1" x14ac:dyDescent="0.35">
      <c r="A12" s="15" t="s">
        <v>16</v>
      </c>
      <c r="B12" s="16">
        <f t="shared" ref="B12:B25" si="1">SUM(D12,F12)</f>
        <v>54946.770000000004</v>
      </c>
      <c r="C12" s="17">
        <v>20.5</v>
      </c>
      <c r="D12" s="18">
        <v>28098.54</v>
      </c>
      <c r="E12" s="19">
        <f>D12*100/D4</f>
        <v>19.250250780086724</v>
      </c>
      <c r="F12" s="18">
        <v>26848.23</v>
      </c>
      <c r="G12" s="19">
        <f>F12*100/F4</f>
        <v>21.779968230787805</v>
      </c>
      <c r="H12" s="5"/>
      <c r="J12" s="13"/>
      <c r="K12" s="14"/>
      <c r="L12" s="13"/>
      <c r="M12" s="14"/>
      <c r="N12" s="13"/>
      <c r="O12" s="14"/>
    </row>
    <row r="13" spans="1:25" ht="18" customHeight="1" x14ac:dyDescent="0.35">
      <c r="A13" s="15" t="s">
        <v>17</v>
      </c>
      <c r="B13" s="16">
        <f t="shared" si="1"/>
        <v>6688.58</v>
      </c>
      <c r="C13" s="19">
        <f>B13*100/B4</f>
        <v>2.484292244060696</v>
      </c>
      <c r="D13" s="18">
        <v>6002.69</v>
      </c>
      <c r="E13" s="19">
        <f>D13*100/D4</f>
        <v>4.1124303204052159</v>
      </c>
      <c r="F13" s="18">
        <v>685.89</v>
      </c>
      <c r="G13" s="17">
        <v>0.5</v>
      </c>
      <c r="H13" s="5"/>
      <c r="J13" s="13"/>
      <c r="K13" s="14"/>
      <c r="L13" s="13"/>
      <c r="M13" s="14"/>
      <c r="N13" s="13"/>
      <c r="O13" s="14"/>
    </row>
    <row r="14" spans="1:25" ht="18" customHeight="1" x14ac:dyDescent="0.35">
      <c r="A14" s="15" t="s">
        <v>18</v>
      </c>
      <c r="B14" s="16">
        <f t="shared" si="1"/>
        <v>36831.43</v>
      </c>
      <c r="C14" s="19">
        <f>B14*100/B4</f>
        <v>13.680039094496056</v>
      </c>
      <c r="D14" s="18">
        <v>10662.28</v>
      </c>
      <c r="E14" s="19">
        <f>D14*100/D4</f>
        <v>7.3047056497420533</v>
      </c>
      <c r="F14" s="18">
        <v>26169.15</v>
      </c>
      <c r="G14" s="19">
        <f>F14*100/F4</f>
        <v>21.229081232793398</v>
      </c>
      <c r="H14" s="5"/>
      <c r="J14" s="13"/>
      <c r="K14" s="14"/>
      <c r="L14" s="13"/>
      <c r="M14" s="14"/>
      <c r="N14" s="13"/>
      <c r="O14" s="14"/>
    </row>
    <row r="15" spans="1:25" ht="18" customHeight="1" x14ac:dyDescent="0.35">
      <c r="A15" s="15" t="s">
        <v>19</v>
      </c>
      <c r="B15" s="16">
        <f t="shared" si="1"/>
        <v>112.55</v>
      </c>
      <c r="C15" s="19">
        <v>0.1</v>
      </c>
      <c r="D15" s="18" t="s">
        <v>12</v>
      </c>
      <c r="E15" s="21" t="s">
        <v>12</v>
      </c>
      <c r="F15" s="18">
        <v>112.55</v>
      </c>
      <c r="G15" s="19">
        <f>F15*100/F4</f>
        <v>9.1303427614228855E-2</v>
      </c>
      <c r="H15" s="5"/>
      <c r="J15" s="13"/>
      <c r="K15" s="14"/>
      <c r="L15" s="13"/>
      <c r="M15" s="14"/>
      <c r="N15" s="13"/>
      <c r="O15" s="14"/>
    </row>
    <row r="16" spans="1:25" ht="18" customHeight="1" x14ac:dyDescent="0.35">
      <c r="A16" s="15" t="s">
        <v>20</v>
      </c>
      <c r="B16" s="16">
        <f t="shared" si="1"/>
        <v>1697.31</v>
      </c>
      <c r="C16" s="19">
        <f>B16*100/B4</f>
        <v>0.63041992003783454</v>
      </c>
      <c r="D16" s="18">
        <v>1090.57</v>
      </c>
      <c r="E16" s="19">
        <f>D16*100/D4</f>
        <v>0.74714721808461149</v>
      </c>
      <c r="F16" s="18">
        <v>606.74</v>
      </c>
      <c r="G16" s="19">
        <f>F16*100/F4</f>
        <v>0.49220294687389798</v>
      </c>
      <c r="H16" s="5"/>
      <c r="J16" s="13"/>
      <c r="K16" s="14"/>
      <c r="L16" s="13"/>
      <c r="M16" s="14"/>
      <c r="N16" s="13"/>
      <c r="O16" s="14"/>
    </row>
    <row r="17" spans="1:15" ht="18" customHeight="1" x14ac:dyDescent="0.35">
      <c r="A17" s="15" t="s">
        <v>21</v>
      </c>
      <c r="B17" s="16">
        <f t="shared" si="1"/>
        <v>3054.53</v>
      </c>
      <c r="C17" s="19">
        <f>B17*100/B4</f>
        <v>1.1345226024433763</v>
      </c>
      <c r="D17" s="18">
        <v>1199.1500000000001</v>
      </c>
      <c r="E17" s="19">
        <f>D17*100/D4</f>
        <v>0.82153514819421214</v>
      </c>
      <c r="F17" s="18">
        <v>1855.38</v>
      </c>
      <c r="G17" s="19">
        <f>F17*100/F4</f>
        <v>1.5051315284485822</v>
      </c>
      <c r="H17" s="5"/>
      <c r="J17" s="13"/>
      <c r="K17" s="14"/>
      <c r="L17" s="13"/>
      <c r="M17" s="14"/>
      <c r="N17" s="13"/>
      <c r="O17" s="14"/>
    </row>
    <row r="18" spans="1:15" ht="18" customHeight="1" x14ac:dyDescent="0.35">
      <c r="A18" s="15" t="s">
        <v>22</v>
      </c>
      <c r="B18" s="16">
        <f t="shared" si="1"/>
        <v>1715.86</v>
      </c>
      <c r="C18" s="19">
        <f>B18*100/B4</f>
        <v>0.63730981611851623</v>
      </c>
      <c r="D18" s="18">
        <v>988.8</v>
      </c>
      <c r="E18" s="19">
        <f>D18*100/D4</f>
        <v>0.67742480468201383</v>
      </c>
      <c r="F18" s="18">
        <v>727.06</v>
      </c>
      <c r="G18" s="19">
        <f>F18*100/F4</f>
        <v>0.58980959645669684</v>
      </c>
      <c r="H18" s="5"/>
      <c r="J18" s="13"/>
      <c r="K18" s="14"/>
      <c r="L18" s="13"/>
      <c r="M18" s="14"/>
      <c r="N18" s="13"/>
      <c r="O18" s="14"/>
    </row>
    <row r="19" spans="1:15" ht="18" customHeight="1" x14ac:dyDescent="0.35">
      <c r="A19" s="15" t="s">
        <v>23</v>
      </c>
      <c r="B19" s="16">
        <f t="shared" si="1"/>
        <v>3344.8900000000003</v>
      </c>
      <c r="C19" s="19">
        <f>B19*100/B4</f>
        <v>1.2423689758119336</v>
      </c>
      <c r="D19" s="18">
        <v>2573.38</v>
      </c>
      <c r="E19" s="19">
        <f>D19*100/D4</f>
        <v>1.7630172369261738</v>
      </c>
      <c r="F19" s="18">
        <v>771.51</v>
      </c>
      <c r="G19" s="19">
        <f>F19*100/F4</f>
        <v>0.62586856897959753</v>
      </c>
      <c r="H19" s="5"/>
      <c r="J19" s="13"/>
      <c r="K19" s="14"/>
      <c r="L19" s="13"/>
      <c r="M19" s="14"/>
      <c r="N19" s="13"/>
      <c r="O19" s="14"/>
    </row>
    <row r="20" spans="1:15" s="6" customFormat="1" ht="18" customHeight="1" x14ac:dyDescent="0.35">
      <c r="A20" s="15" t="s">
        <v>24</v>
      </c>
      <c r="B20" s="16">
        <f t="shared" si="1"/>
        <v>12503.240000000002</v>
      </c>
      <c r="C20" s="19">
        <f>B20*100/B4</f>
        <v>4.6439905267828836</v>
      </c>
      <c r="D20" s="18">
        <v>6824.02</v>
      </c>
      <c r="E20" s="19">
        <f>D20*100/D4</f>
        <v>4.6751217795774229</v>
      </c>
      <c r="F20" s="18">
        <v>5679.22</v>
      </c>
      <c r="G20" s="19">
        <f>F20*100/F4</f>
        <v>4.6071279624636237</v>
      </c>
      <c r="H20" s="5"/>
      <c r="J20" s="13"/>
      <c r="K20" s="14"/>
      <c r="L20" s="13"/>
      <c r="M20" s="14"/>
      <c r="N20" s="13"/>
      <c r="O20" s="14"/>
    </row>
    <row r="21" spans="1:15" ht="18" customHeight="1" x14ac:dyDescent="0.35">
      <c r="A21" s="15" t="s">
        <v>25</v>
      </c>
      <c r="B21" s="16">
        <f t="shared" si="1"/>
        <v>5404.38</v>
      </c>
      <c r="C21" s="19">
        <f>B21*100/B4</f>
        <v>2.0073108668740964</v>
      </c>
      <c r="D21" s="18">
        <v>2119.3200000000002</v>
      </c>
      <c r="E21" s="19">
        <f>D21*100/D4</f>
        <v>1.4519416839185737</v>
      </c>
      <c r="F21" s="18">
        <v>3285.06</v>
      </c>
      <c r="G21" s="19">
        <f>F21*100/F4</f>
        <v>2.6649243706654699</v>
      </c>
      <c r="H21" s="5"/>
      <c r="J21" s="13"/>
      <c r="K21" s="14"/>
      <c r="L21" s="13"/>
      <c r="M21" s="14"/>
      <c r="N21" s="13"/>
      <c r="O21" s="14"/>
    </row>
    <row r="22" spans="1:15" ht="18" customHeight="1" x14ac:dyDescent="0.35">
      <c r="A22" s="15" t="s">
        <v>26</v>
      </c>
      <c r="B22" s="16">
        <f t="shared" si="1"/>
        <v>4868.59</v>
      </c>
      <c r="C22" s="19">
        <f>B22*100/B4</f>
        <v>1.808306154148035</v>
      </c>
      <c r="D22" s="18">
        <v>743.09</v>
      </c>
      <c r="E22" s="19">
        <f>D22*100/D4</f>
        <v>0.50908939938426134</v>
      </c>
      <c r="F22" s="18">
        <v>4125.5</v>
      </c>
      <c r="G22" s="19">
        <f>F22*100/F4</f>
        <v>3.3467107118836177</v>
      </c>
      <c r="H22" s="5"/>
      <c r="J22" s="13"/>
      <c r="K22" s="14"/>
      <c r="L22" s="13"/>
      <c r="M22" s="14"/>
      <c r="N22" s="13"/>
      <c r="O22" s="14"/>
    </row>
    <row r="23" spans="1:15" ht="18" customHeight="1" x14ac:dyDescent="0.35">
      <c r="A23" s="15" t="s">
        <v>27</v>
      </c>
      <c r="B23" s="16">
        <f t="shared" si="1"/>
        <v>2231.54</v>
      </c>
      <c r="C23" s="19">
        <f>B23*100/B4</f>
        <v>0.82884521293177404</v>
      </c>
      <c r="D23" s="18">
        <v>904.87</v>
      </c>
      <c r="E23" s="19">
        <f>D23*100/D4</f>
        <v>0.61992453783638135</v>
      </c>
      <c r="F23" s="18">
        <v>1326.67</v>
      </c>
      <c r="G23" s="19">
        <f>F23*100/F4</f>
        <v>1.0762285056683163</v>
      </c>
      <c r="H23" s="5"/>
      <c r="J23" s="13"/>
      <c r="K23" s="14"/>
      <c r="L23" s="13"/>
      <c r="M23" s="14"/>
      <c r="N23" s="13"/>
      <c r="O23" s="14"/>
    </row>
    <row r="24" spans="1:15" ht="18" customHeight="1" x14ac:dyDescent="0.35">
      <c r="A24" s="15" t="s">
        <v>28</v>
      </c>
      <c r="B24" s="16">
        <f t="shared" si="1"/>
        <v>5179.4799999999996</v>
      </c>
      <c r="C24" s="19">
        <f>B24*100/B4</f>
        <v>1.9237778410765052</v>
      </c>
      <c r="D24" s="18">
        <v>2165.92</v>
      </c>
      <c r="E24" s="19">
        <f>D24*100/D4</f>
        <v>1.4838672461133369</v>
      </c>
      <c r="F24" s="18">
        <v>3013.56</v>
      </c>
      <c r="G24" s="19">
        <f>F24*100/F4</f>
        <v>2.4446766532308799</v>
      </c>
      <c r="H24" s="5"/>
      <c r="J24" s="13"/>
      <c r="K24" s="14"/>
      <c r="L24" s="13"/>
      <c r="M24" s="14"/>
      <c r="N24" s="13"/>
      <c r="O24" s="14"/>
    </row>
    <row r="25" spans="1:15" ht="18" customHeight="1" x14ac:dyDescent="0.35">
      <c r="A25" s="15" t="s">
        <v>29</v>
      </c>
      <c r="B25" s="16">
        <f t="shared" si="1"/>
        <v>4330.47</v>
      </c>
      <c r="C25" s="19">
        <f>B25*100/B4</f>
        <v>1.6084360259034836</v>
      </c>
      <c r="D25" s="18">
        <v>1058.72</v>
      </c>
      <c r="E25" s="19">
        <f>D25*100/D4</f>
        <v>0.72532684993218211</v>
      </c>
      <c r="F25" s="18">
        <v>3271.75</v>
      </c>
      <c r="G25" s="19">
        <f>F25*100/F4</f>
        <v>2.6541269595455641</v>
      </c>
      <c r="H25" s="5"/>
      <c r="J25" s="13"/>
      <c r="K25" s="14"/>
      <c r="L25" s="13"/>
      <c r="M25" s="14"/>
      <c r="N25" s="13"/>
      <c r="O25" s="14"/>
    </row>
    <row r="26" spans="1:15" ht="18" customHeight="1" x14ac:dyDescent="0.6">
      <c r="A26" s="15" t="s">
        <v>30</v>
      </c>
      <c r="B26" s="20"/>
      <c r="C26" s="19"/>
      <c r="D26" s="22"/>
      <c r="E26" s="19"/>
      <c r="F26" s="22"/>
      <c r="G26" s="19"/>
      <c r="H26" s="5"/>
      <c r="J26" s="13"/>
      <c r="K26" s="14"/>
      <c r="L26" s="13"/>
      <c r="M26" s="14"/>
      <c r="N26" s="13"/>
      <c r="O26" s="14"/>
    </row>
    <row r="27" spans="1:15" ht="18" customHeight="1" x14ac:dyDescent="0.6">
      <c r="A27" s="23" t="s">
        <v>31</v>
      </c>
      <c r="B27" s="20" t="s">
        <v>12</v>
      </c>
      <c r="C27" s="21" t="s">
        <v>12</v>
      </c>
      <c r="D27" s="20" t="s">
        <v>12</v>
      </c>
      <c r="E27" s="21" t="s">
        <v>12</v>
      </c>
      <c r="F27" s="20" t="s">
        <v>12</v>
      </c>
      <c r="G27" s="21" t="s">
        <v>12</v>
      </c>
      <c r="J27" s="13"/>
      <c r="K27" s="14"/>
      <c r="L27" s="13"/>
      <c r="M27" s="14"/>
      <c r="N27" s="13"/>
      <c r="O27" s="14"/>
    </row>
    <row r="28" spans="1:15" ht="18" customHeight="1" x14ac:dyDescent="0.6">
      <c r="A28" s="23" t="s">
        <v>32</v>
      </c>
      <c r="B28" s="20" t="s">
        <v>12</v>
      </c>
      <c r="C28" s="21" t="s">
        <v>12</v>
      </c>
      <c r="D28" s="20" t="s">
        <v>12</v>
      </c>
      <c r="E28" s="21" t="s">
        <v>12</v>
      </c>
      <c r="F28" s="20" t="s">
        <v>12</v>
      </c>
      <c r="G28" s="21" t="s">
        <v>12</v>
      </c>
      <c r="J28" s="13"/>
      <c r="K28" s="14"/>
      <c r="L28" s="13"/>
      <c r="M28" s="14"/>
      <c r="N28" s="13"/>
      <c r="O28" s="14"/>
    </row>
    <row r="29" spans="1:15" ht="15.6" customHeight="1" x14ac:dyDescent="0.6">
      <c r="A29" s="24"/>
      <c r="B29" s="25"/>
      <c r="C29" s="26"/>
      <c r="D29" s="26"/>
      <c r="E29" s="26"/>
      <c r="F29" s="26"/>
      <c r="G29" s="27"/>
      <c r="J29" s="28"/>
      <c r="K29" s="28"/>
      <c r="L29" s="28"/>
      <c r="M29" s="28"/>
      <c r="N29" s="28"/>
      <c r="O29" s="28"/>
    </row>
    <row r="30" spans="1:15" ht="15" customHeight="1" x14ac:dyDescent="0.6">
      <c r="B30" s="29"/>
      <c r="C30" s="30"/>
      <c r="D30" s="31"/>
      <c r="E30" s="30"/>
      <c r="F30" s="31"/>
      <c r="G30" s="30"/>
    </row>
    <row r="31" spans="1:15" ht="24" customHeight="1" x14ac:dyDescent="0.6">
      <c r="A31" s="6" t="s">
        <v>33</v>
      </c>
      <c r="C31" s="33"/>
      <c r="E31" s="33"/>
    </row>
    <row r="32" spans="1:15" ht="15.6" customHeight="1" x14ac:dyDescent="0.6">
      <c r="A32" s="6"/>
      <c r="C32" s="33"/>
    </row>
    <row r="33" ht="15.6" customHeight="1" x14ac:dyDescent="0.6"/>
    <row r="34" ht="15.6" customHeight="1" x14ac:dyDescent="0.6"/>
    <row r="35" ht="15.6" customHeight="1" x14ac:dyDescent="0.6"/>
    <row r="36" ht="15.6" customHeight="1" x14ac:dyDescent="0.6"/>
    <row r="37" ht="15.6" customHeight="1" x14ac:dyDescent="0.6"/>
    <row r="38" ht="15.6" customHeight="1" x14ac:dyDescent="0.6"/>
    <row r="39" ht="15.6" customHeight="1" x14ac:dyDescent="0.6"/>
    <row r="40" ht="15.6" customHeight="1" x14ac:dyDescent="0.6"/>
    <row r="41" ht="15.6" customHeight="1" x14ac:dyDescent="0.6"/>
    <row r="42" ht="15.6" customHeight="1" x14ac:dyDescent="0.6"/>
    <row r="43" ht="15.6" customHeight="1" x14ac:dyDescent="0.6"/>
    <row r="44" ht="15.6" customHeight="1" x14ac:dyDescent="0.6"/>
    <row r="45" ht="14.4" customHeight="1" x14ac:dyDescent="0.6"/>
    <row r="46" ht="14.4" customHeight="1" x14ac:dyDescent="0.6"/>
    <row r="47" ht="14.4" customHeight="1" x14ac:dyDescent="0.6"/>
    <row r="48" ht="14.4" customHeight="1" x14ac:dyDescent="0.6"/>
    <row r="49" ht="14.4" customHeight="1" x14ac:dyDescent="0.6"/>
    <row r="50" ht="14.4" customHeight="1" x14ac:dyDescent="0.6"/>
    <row r="51" ht="14.4" customHeight="1" x14ac:dyDescent="0.6"/>
    <row r="52" ht="14.4" customHeight="1" x14ac:dyDescent="0.6"/>
    <row r="53" ht="14.4" customHeight="1" x14ac:dyDescent="0.6"/>
    <row r="54" ht="14.4" customHeight="1" x14ac:dyDescent="0.6"/>
    <row r="55" ht="14.4" customHeight="1" x14ac:dyDescent="0.6"/>
    <row r="56" ht="14.4" customHeight="1" x14ac:dyDescent="0.6"/>
    <row r="57" ht="14.4" customHeight="1" x14ac:dyDescent="0.6"/>
    <row r="58" ht="14.4" customHeight="1" x14ac:dyDescent="0.6"/>
    <row r="59" ht="14.4" customHeight="1" x14ac:dyDescent="0.6"/>
    <row r="60" ht="14.4" customHeight="1" x14ac:dyDescent="0.6"/>
    <row r="61" ht="14.4" customHeight="1" x14ac:dyDescent="0.6"/>
    <row r="62" ht="14.4" customHeight="1" x14ac:dyDescent="0.6"/>
    <row r="63" ht="14.4" customHeight="1" x14ac:dyDescent="0.6"/>
    <row r="159" spans="1:7" ht="14.25" customHeight="1" x14ac:dyDescent="0.6">
      <c r="A159" s="34"/>
      <c r="B159" s="35"/>
      <c r="C159" s="35"/>
      <c r="D159" s="35"/>
      <c r="E159" s="35"/>
      <c r="F159" s="35"/>
      <c r="G159" s="36"/>
    </row>
    <row r="160" spans="1:7" ht="14.25" customHeight="1" x14ac:dyDescent="0.6">
      <c r="A160" s="37"/>
      <c r="B160" s="35"/>
      <c r="C160" s="38"/>
      <c r="D160" s="38"/>
      <c r="E160" s="38"/>
      <c r="F160" s="38"/>
      <c r="G160" s="39"/>
    </row>
    <row r="161" spans="1:7" ht="14.25" customHeight="1" x14ac:dyDescent="0.6">
      <c r="A161" s="34"/>
      <c r="B161" s="40"/>
      <c r="C161" s="39"/>
      <c r="D161" s="41"/>
      <c r="E161" s="39"/>
      <c r="F161" s="42"/>
      <c r="G161" s="39"/>
    </row>
    <row r="162" spans="1:7" ht="14.25" customHeight="1" x14ac:dyDescent="0.6">
      <c r="A162" s="32"/>
      <c r="B162" s="29"/>
      <c r="C162" s="30"/>
      <c r="D162" s="31"/>
      <c r="E162" s="30"/>
      <c r="F162" s="43"/>
      <c r="G162" s="30"/>
    </row>
    <row r="163" spans="1:7" ht="14.25" customHeight="1" x14ac:dyDescent="0.6">
      <c r="A163" s="32"/>
      <c r="B163" s="29"/>
      <c r="C163" s="30"/>
      <c r="D163" s="31"/>
      <c r="E163" s="30"/>
      <c r="F163" s="31"/>
      <c r="G163" s="30"/>
    </row>
    <row r="164" spans="1:7" ht="14.25" customHeight="1" x14ac:dyDescent="0.6">
      <c r="A164" s="32"/>
      <c r="B164" s="29"/>
      <c r="C164" s="30"/>
      <c r="D164" s="31"/>
      <c r="E164" s="30"/>
      <c r="F164" s="31"/>
      <c r="G164" s="30"/>
    </row>
    <row r="165" spans="1:7" ht="14.25" customHeight="1" x14ac:dyDescent="0.6">
      <c r="A165" s="32"/>
      <c r="B165" s="29"/>
      <c r="C165" s="30"/>
      <c r="D165" s="31"/>
      <c r="E165" s="30"/>
      <c r="F165" s="43"/>
      <c r="G165" s="30"/>
    </row>
    <row r="166" spans="1:7" ht="14.25" customHeight="1" x14ac:dyDescent="0.6">
      <c r="A166" s="32"/>
      <c r="B166" s="29"/>
      <c r="C166" s="30"/>
      <c r="D166" s="31"/>
      <c r="E166" s="30"/>
      <c r="F166" s="43"/>
      <c r="G166" s="30"/>
    </row>
    <row r="167" spans="1:7" ht="14.25" customHeight="1" x14ac:dyDescent="0.6">
      <c r="A167" s="32"/>
      <c r="B167" s="29"/>
      <c r="C167" s="33"/>
      <c r="D167" s="43"/>
      <c r="E167" s="33"/>
      <c r="F167" s="43"/>
    </row>
    <row r="168" spans="1:7" ht="14.25" customHeight="1" x14ac:dyDescent="0.6">
      <c r="A168" s="32"/>
      <c r="B168" s="29"/>
      <c r="C168" s="30"/>
      <c r="D168" s="31"/>
      <c r="E168" s="30"/>
      <c r="F168" s="43"/>
      <c r="G168" s="30"/>
    </row>
    <row r="169" spans="1:7" ht="14.25" customHeight="1" x14ac:dyDescent="0.6">
      <c r="A169" s="32"/>
      <c r="B169" s="29"/>
      <c r="C169" s="30"/>
      <c r="D169" s="31"/>
      <c r="E169" s="30"/>
      <c r="F169" s="43"/>
      <c r="G169" s="30"/>
    </row>
    <row r="170" spans="1:7" ht="14.25" customHeight="1" x14ac:dyDescent="0.6">
      <c r="A170" s="32"/>
      <c r="B170" s="29"/>
      <c r="C170" s="30"/>
      <c r="D170" s="31"/>
      <c r="E170" s="30"/>
      <c r="F170" s="43"/>
      <c r="G170" s="30"/>
    </row>
    <row r="171" spans="1:7" ht="14.25" customHeight="1" x14ac:dyDescent="0.6">
      <c r="B171" s="29"/>
      <c r="C171" s="30"/>
      <c r="D171" s="31"/>
      <c r="E171" s="30"/>
      <c r="F171" s="43"/>
      <c r="G171" s="30"/>
    </row>
    <row r="172" spans="1:7" ht="14.25" customHeight="1" x14ac:dyDescent="0.6">
      <c r="A172" s="32"/>
      <c r="B172" s="29"/>
      <c r="C172" s="30"/>
      <c r="D172" s="31"/>
      <c r="E172" s="30"/>
      <c r="F172" s="43"/>
      <c r="G172" s="30"/>
    </row>
    <row r="173" spans="1:7" ht="14.25" customHeight="1" x14ac:dyDescent="0.6">
      <c r="A173" s="32"/>
      <c r="B173" s="29"/>
      <c r="C173" s="33"/>
      <c r="D173" s="43"/>
      <c r="E173" s="30"/>
      <c r="F173" s="43"/>
    </row>
    <row r="174" spans="1:7" ht="14.25" customHeight="1" x14ac:dyDescent="0.6">
      <c r="A174" s="32"/>
      <c r="B174" s="29"/>
      <c r="C174" s="30"/>
      <c r="D174" s="31"/>
      <c r="E174" s="33"/>
      <c r="F174" s="43"/>
      <c r="G174" s="30"/>
    </row>
    <row r="175" spans="1:7" ht="14.25" customHeight="1" x14ac:dyDescent="0.6">
      <c r="B175" s="29"/>
      <c r="C175" s="30"/>
      <c r="D175" s="31"/>
      <c r="E175" s="30"/>
      <c r="F175" s="31"/>
      <c r="G175" s="30"/>
    </row>
    <row r="176" spans="1:7" ht="14.25" customHeight="1" x14ac:dyDescent="0.6">
      <c r="B176" s="29"/>
      <c r="C176" s="30"/>
      <c r="D176" s="31"/>
      <c r="E176" s="30"/>
      <c r="F176" s="43"/>
      <c r="G176" s="30"/>
    </row>
    <row r="177" spans="1:7" ht="14.25" customHeight="1" x14ac:dyDescent="0.6">
      <c r="B177" s="29"/>
      <c r="C177" s="30"/>
      <c r="D177" s="31"/>
      <c r="E177" s="30"/>
      <c r="F177" s="43"/>
      <c r="G177" s="30"/>
    </row>
    <row r="178" spans="1:7" ht="14.25" customHeight="1" x14ac:dyDescent="0.6">
      <c r="B178" s="29"/>
      <c r="C178" s="30"/>
      <c r="D178" s="31"/>
      <c r="E178" s="30"/>
      <c r="F178" s="43"/>
      <c r="G178" s="30"/>
    </row>
    <row r="179" spans="1:7" ht="14.25" customHeight="1" x14ac:dyDescent="0.6">
      <c r="B179" s="29"/>
      <c r="C179" s="33"/>
      <c r="D179" s="43"/>
      <c r="E179" s="33"/>
      <c r="F179" s="43"/>
    </row>
    <row r="180" spans="1:7" ht="14.25" customHeight="1" x14ac:dyDescent="0.6">
      <c r="B180" s="29"/>
      <c r="C180" s="33"/>
      <c r="D180" s="43"/>
      <c r="E180" s="33"/>
      <c r="F180" s="43"/>
    </row>
    <row r="181" spans="1:7" ht="14.25" customHeight="1" x14ac:dyDescent="0.6">
      <c r="B181" s="29"/>
      <c r="C181" s="33"/>
      <c r="D181" s="43"/>
      <c r="E181" s="44"/>
      <c r="F181" s="43"/>
    </row>
    <row r="182" spans="1:7" ht="14.25" customHeight="1" x14ac:dyDescent="0.6">
      <c r="B182" s="29"/>
      <c r="C182" s="33"/>
      <c r="D182" s="43"/>
      <c r="E182" s="33"/>
      <c r="F182" s="43"/>
    </row>
    <row r="183" spans="1:7" ht="14.25" customHeight="1" x14ac:dyDescent="0.6">
      <c r="B183" s="29"/>
      <c r="C183" s="33"/>
      <c r="D183" s="43"/>
      <c r="E183" s="33"/>
      <c r="F183" s="43"/>
    </row>
    <row r="184" spans="1:7" ht="14.25" customHeight="1" x14ac:dyDescent="0.6">
      <c r="B184" s="29"/>
      <c r="C184" s="33"/>
      <c r="D184" s="43"/>
      <c r="E184" s="33"/>
      <c r="F184" s="43"/>
    </row>
    <row r="185" spans="1:7" ht="14.25" customHeight="1" x14ac:dyDescent="0.6">
      <c r="B185" s="29"/>
      <c r="C185" s="33"/>
      <c r="D185" s="43"/>
      <c r="E185" s="33"/>
      <c r="F185" s="43"/>
    </row>
    <row r="186" spans="1:7" ht="14.25" customHeight="1" x14ac:dyDescent="0.6">
      <c r="B186" s="29"/>
      <c r="C186" s="33"/>
      <c r="D186" s="43"/>
      <c r="E186" s="33"/>
      <c r="F186" s="43"/>
    </row>
    <row r="187" spans="1:7" ht="14.25" customHeight="1" x14ac:dyDescent="0.6">
      <c r="B187" s="29"/>
      <c r="C187" s="33"/>
      <c r="D187" s="43"/>
      <c r="E187" s="33"/>
      <c r="F187" s="43"/>
    </row>
    <row r="188" spans="1:7" ht="14.25" customHeight="1" x14ac:dyDescent="0.6">
      <c r="B188" s="29"/>
      <c r="C188" s="30"/>
      <c r="D188" s="31"/>
      <c r="E188" s="30"/>
      <c r="F188" s="31"/>
      <c r="G188" s="30"/>
    </row>
    <row r="189" spans="1:7" ht="14.25" customHeight="1" x14ac:dyDescent="0.6">
      <c r="B189" s="29"/>
      <c r="C189" s="30"/>
      <c r="D189" s="31"/>
      <c r="E189" s="30"/>
      <c r="F189" s="31"/>
      <c r="G189" s="30"/>
    </row>
    <row r="190" spans="1:7" ht="14.25" customHeight="1" x14ac:dyDescent="0.6">
      <c r="A190" s="45"/>
      <c r="B190" s="46"/>
      <c r="C190" s="47"/>
      <c r="D190" s="48"/>
      <c r="E190" s="47"/>
      <c r="F190" s="49"/>
      <c r="G190" s="47"/>
    </row>
  </sheetData>
  <sheetProtection selectLockedCells="1" selectUnlockedCells="1"/>
  <mergeCells count="4">
    <mergeCell ref="A2:A3"/>
    <mergeCell ref="B2:C2"/>
    <mergeCell ref="D2:E2"/>
    <mergeCell ref="F2:G2"/>
  </mergeCells>
  <pageMargins left="0.43333333333333335" right="0.2361111111111111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2026-04-16T07:05:41Z</dcterms:created>
  <dcterms:modified xsi:type="dcterms:W3CDTF">2026-04-16T07:06:02Z</dcterms:modified>
</cp:coreProperties>
</file>