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สก.66\"/>
    </mc:Choice>
  </mc:AlternateContent>
  <xr:revisionPtr revIDLastSave="0" documentId="13_ncr:1_{0EB75E22-E99F-4146-A813-75459904A065}" xr6:coauthVersionLast="47" xr6:coauthVersionMax="47" xr10:uidLastSave="{00000000-0000-0000-0000-000000000000}"/>
  <bookViews>
    <workbookView xWindow="-108" yWindow="-108" windowWidth="23256" windowHeight="12456" tabRatio="899" xr2:uid="{00000000-000D-0000-FFFF-FFFF00000000}"/>
  </bookViews>
  <sheets>
    <sheet name="ตาราง 5.1" sheetId="411" r:id="rId1"/>
  </sheets>
  <definedNames>
    <definedName name="_xlnm._FilterDatabase" localSheetId="0" hidden="1">'ตาราง 5.1'!$P$7:$W$147</definedName>
    <definedName name="_xlnm.Print_Area" localSheetId="0">'ตาราง 5.1'!$A$1:$I$28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0" i="411" l="1"/>
  <c r="Q31" i="411"/>
  <c r="Q32" i="411"/>
  <c r="Q33" i="411"/>
  <c r="Q34" i="411"/>
  <c r="Q35" i="411"/>
  <c r="Q36" i="411"/>
  <c r="Q37" i="411"/>
  <c r="Q38" i="411"/>
  <c r="Q39" i="411"/>
  <c r="Q40" i="411"/>
  <c r="Q41" i="411"/>
  <c r="Q42" i="411"/>
  <c r="Q43" i="411"/>
  <c r="Q44" i="411"/>
  <c r="Q45" i="411"/>
  <c r="Q46" i="411"/>
  <c r="X47" i="411"/>
  <c r="X48" i="411"/>
  <c r="X49" i="411"/>
  <c r="X50" i="411"/>
  <c r="X51" i="411"/>
  <c r="X52" i="411"/>
  <c r="X53" i="411"/>
  <c r="X54" i="411"/>
  <c r="X55" i="411"/>
  <c r="X56" i="411"/>
  <c r="X57" i="411"/>
  <c r="X58" i="411"/>
  <c r="X59" i="411"/>
  <c r="X60" i="411"/>
  <c r="X61" i="411"/>
  <c r="X62" i="411"/>
  <c r="X63" i="411"/>
  <c r="X64" i="411"/>
  <c r="X65" i="411"/>
  <c r="X66" i="411"/>
  <c r="X67" i="411"/>
  <c r="X68" i="411"/>
  <c r="X69" i="411"/>
  <c r="X70" i="411"/>
  <c r="X71" i="411"/>
  <c r="X72" i="411"/>
  <c r="X73" i="411"/>
  <c r="X74" i="411"/>
  <c r="X75" i="411"/>
  <c r="X76" i="411"/>
  <c r="X77" i="411"/>
  <c r="X78" i="411"/>
  <c r="X79" i="411"/>
  <c r="X80" i="411"/>
  <c r="X81" i="411"/>
  <c r="X82" i="411"/>
  <c r="X83" i="411"/>
  <c r="X84" i="411"/>
  <c r="X85" i="411"/>
  <c r="X86" i="411"/>
  <c r="X87" i="411"/>
  <c r="X88" i="411"/>
  <c r="X89" i="411"/>
  <c r="X90" i="411"/>
  <c r="X91" i="411"/>
  <c r="X92" i="411"/>
  <c r="X93" i="411"/>
  <c r="X94" i="411"/>
  <c r="X95" i="411"/>
  <c r="X96" i="411"/>
  <c r="X97" i="411"/>
  <c r="X98" i="411"/>
  <c r="X99" i="411"/>
  <c r="X100" i="411"/>
  <c r="X101" i="411"/>
  <c r="X102" i="411"/>
  <c r="X103" i="411"/>
  <c r="X104" i="411"/>
  <c r="X105" i="411"/>
  <c r="X106" i="411"/>
  <c r="X107" i="411"/>
  <c r="X108" i="411"/>
  <c r="X109" i="411"/>
  <c r="X110" i="411"/>
  <c r="X111" i="411"/>
  <c r="X112" i="411"/>
  <c r="X113" i="411"/>
  <c r="X114" i="411"/>
  <c r="X115" i="411"/>
  <c r="X116" i="411"/>
  <c r="X117" i="411"/>
  <c r="X118" i="411"/>
  <c r="X119" i="411"/>
  <c r="X120" i="411"/>
  <c r="X121" i="411"/>
  <c r="X122" i="411"/>
  <c r="X123" i="411"/>
  <c r="X124" i="411"/>
  <c r="X125" i="411"/>
  <c r="X126" i="411"/>
  <c r="X127" i="411"/>
  <c r="X128" i="411"/>
  <c r="X129" i="411"/>
  <c r="X130" i="411"/>
  <c r="X131" i="411"/>
  <c r="X132" i="411"/>
  <c r="X133" i="411"/>
  <c r="X134" i="411"/>
  <c r="X135" i="411"/>
  <c r="X136" i="411"/>
  <c r="X137" i="411"/>
  <c r="X138" i="411"/>
  <c r="X139" i="411"/>
  <c r="X140" i="411"/>
  <c r="X141" i="411"/>
  <c r="X142" i="411"/>
  <c r="X143" i="411"/>
  <c r="X144" i="411"/>
  <c r="X145" i="411"/>
  <c r="X146" i="411"/>
  <c r="X147" i="411"/>
  <c r="X9" i="411"/>
  <c r="X10" i="411"/>
  <c r="X11" i="411"/>
  <c r="X12" i="411"/>
  <c r="X13" i="411"/>
  <c r="X14" i="411"/>
  <c r="X15" i="411"/>
  <c r="X16" i="411"/>
  <c r="X17" i="411"/>
  <c r="X18" i="411"/>
  <c r="X19" i="411"/>
  <c r="X20" i="411"/>
  <c r="X21" i="411"/>
  <c r="X22" i="411"/>
  <c r="X23" i="411"/>
  <c r="X24" i="411"/>
  <c r="X25" i="411"/>
  <c r="Q26" i="411"/>
  <c r="Q27" i="411"/>
  <c r="Q28" i="411"/>
  <c r="Q29" i="411"/>
  <c r="X8" i="411"/>
  <c r="W6" i="411"/>
  <c r="S9" i="411"/>
  <c r="S10" i="411"/>
  <c r="S11" i="411"/>
  <c r="S12" i="411"/>
  <c r="S13" i="411"/>
  <c r="S14" i="411"/>
  <c r="S15" i="411"/>
  <c r="S16" i="411"/>
  <c r="S17" i="411"/>
  <c r="S18" i="411"/>
  <c r="S19" i="411"/>
  <c r="S20" i="411"/>
  <c r="S21" i="411"/>
  <c r="S22" i="411"/>
  <c r="S23" i="411"/>
  <c r="S24" i="411"/>
  <c r="S25" i="411"/>
  <c r="L26" i="411"/>
  <c r="L27" i="411"/>
  <c r="L28" i="411"/>
  <c r="L29" i="411"/>
  <c r="L30" i="411"/>
  <c r="L31" i="411"/>
  <c r="L32" i="411"/>
  <c r="L33" i="411"/>
  <c r="L34" i="411"/>
  <c r="L35" i="411"/>
  <c r="L36" i="411"/>
  <c r="L37" i="411"/>
  <c r="L38" i="411"/>
  <c r="L39" i="411"/>
  <c r="L40" i="411"/>
  <c r="L41" i="411"/>
  <c r="L42" i="411"/>
  <c r="L43" i="411"/>
  <c r="L44" i="411"/>
  <c r="L45" i="411"/>
  <c r="L46" i="411"/>
  <c r="S47" i="411"/>
  <c r="S48" i="411"/>
  <c r="S49" i="411"/>
  <c r="S50" i="411"/>
  <c r="S51" i="411"/>
  <c r="S52" i="411"/>
  <c r="S53" i="411"/>
  <c r="S54" i="411"/>
  <c r="S55" i="411"/>
  <c r="S56" i="411"/>
  <c r="S57" i="411"/>
  <c r="S58" i="411"/>
  <c r="S59" i="411"/>
  <c r="S60" i="411"/>
  <c r="S61" i="411"/>
  <c r="S62" i="411"/>
  <c r="S63" i="411"/>
  <c r="S64" i="411"/>
  <c r="S65" i="411"/>
  <c r="S66" i="411"/>
  <c r="S67" i="411"/>
  <c r="S68" i="411"/>
  <c r="S69" i="411"/>
  <c r="S70" i="411"/>
  <c r="S71" i="411"/>
  <c r="S72" i="411"/>
  <c r="S73" i="411"/>
  <c r="S74" i="411"/>
  <c r="S75" i="411"/>
  <c r="S76" i="411"/>
  <c r="S77" i="411"/>
  <c r="S78" i="411"/>
  <c r="S79" i="411"/>
  <c r="S80" i="411"/>
  <c r="S81" i="411"/>
  <c r="S82" i="411"/>
  <c r="S83" i="411"/>
  <c r="S84" i="411"/>
  <c r="S85" i="411"/>
  <c r="S86" i="411"/>
  <c r="S87" i="411"/>
  <c r="S88" i="411"/>
  <c r="S89" i="411"/>
  <c r="S90" i="411"/>
  <c r="S91" i="411"/>
  <c r="S92" i="411"/>
  <c r="S93" i="411"/>
  <c r="S94" i="411"/>
  <c r="S95" i="411"/>
  <c r="S96" i="411"/>
  <c r="S97" i="411"/>
  <c r="S98" i="411"/>
  <c r="S99" i="411"/>
  <c r="S100" i="411"/>
  <c r="S101" i="411"/>
  <c r="S102" i="411"/>
  <c r="S103" i="411"/>
  <c r="S104" i="411"/>
  <c r="S105" i="411"/>
  <c r="S106" i="411"/>
  <c r="S107" i="411"/>
  <c r="S108" i="411"/>
  <c r="S109" i="411"/>
  <c r="S110" i="411"/>
  <c r="S111" i="411"/>
  <c r="S112" i="411"/>
  <c r="S113" i="411"/>
  <c r="S114" i="411"/>
  <c r="S115" i="411"/>
  <c r="S116" i="411"/>
  <c r="S117" i="411"/>
  <c r="S118" i="411"/>
  <c r="S119" i="411"/>
  <c r="S120" i="411"/>
  <c r="S121" i="411"/>
  <c r="S122" i="411"/>
  <c r="S123" i="411"/>
  <c r="S124" i="411"/>
  <c r="S125" i="411"/>
  <c r="S126" i="411"/>
  <c r="S127" i="411"/>
  <c r="S128" i="411"/>
  <c r="S129" i="411"/>
  <c r="S130" i="411"/>
  <c r="S131" i="411"/>
  <c r="S132" i="411"/>
  <c r="S133" i="411"/>
  <c r="S134" i="411"/>
  <c r="S135" i="411"/>
  <c r="S136" i="411"/>
  <c r="S137" i="411"/>
  <c r="S138" i="411"/>
  <c r="S139" i="411"/>
  <c r="S140" i="411"/>
  <c r="S141" i="411"/>
  <c r="S142" i="411"/>
  <c r="S143" i="411"/>
  <c r="S144" i="411"/>
  <c r="S145" i="411"/>
  <c r="S146" i="411"/>
  <c r="S147" i="411"/>
  <c r="S8" i="411"/>
</calcChain>
</file>

<file path=xl/sharedStrings.xml><?xml version="1.0" encoding="utf-8"?>
<sst xmlns="http://schemas.openxmlformats.org/spreadsheetml/2006/main" count="141" uniqueCount="112">
  <si>
    <t>จำนวนผู้ถือครอง</t>
  </si>
  <si>
    <t>Number of holdings</t>
  </si>
  <si>
    <t>ปลานิล</t>
  </si>
  <si>
    <t>ปลาดุก</t>
  </si>
  <si>
    <t>ปลาตะเพียน</t>
  </si>
  <si>
    <t>ปลาช่อน</t>
  </si>
  <si>
    <t>กุ้งขาว (แวนนาไม)</t>
  </si>
  <si>
    <t>ปลาสวาย</t>
  </si>
  <si>
    <t>ปลาทับทิม/นิลแดง</t>
  </si>
  <si>
    <t>ปลาดุกบิ๊กอุย</t>
  </si>
  <si>
    <t>กบ</t>
  </si>
  <si>
    <t>กุ้งก้ามกราม</t>
  </si>
  <si>
    <t>ปลาสลิด</t>
  </si>
  <si>
    <t>ปลายี่สก</t>
  </si>
  <si>
    <t>Nile tilapia</t>
  </si>
  <si>
    <t>Common silver barb</t>
  </si>
  <si>
    <t>Striped catfish (Pla swai)</t>
  </si>
  <si>
    <t>Red nile tilapia</t>
  </si>
  <si>
    <t>Price carp</t>
  </si>
  <si>
    <t>ปลานวลจันทร์เทศ</t>
  </si>
  <si>
    <t>Mrigal</t>
  </si>
  <si>
    <t>ปลาสวยงามต่าง ๆ</t>
  </si>
  <si>
    <t>ปลาจีน</t>
  </si>
  <si>
    <t>Chinese major carps</t>
  </si>
  <si>
    <t>ปลาหมอไทย</t>
  </si>
  <si>
    <t>Common climbimg perch</t>
  </si>
  <si>
    <t>กุ้งกุลาดำ (เฉพาะที่เลี้ยงในพื้นที่น้ำจืด)</t>
  </si>
  <si>
    <t>ปลากด</t>
  </si>
  <si>
    <t>Catfish</t>
  </si>
  <si>
    <t>ปลาชะโด</t>
  </si>
  <si>
    <t>ปลาหมอเทศ</t>
  </si>
  <si>
    <t>Java tilapia (Malayan)</t>
  </si>
  <si>
    <t>ปลากราย</t>
  </si>
  <si>
    <t xml:space="preserve">Clawn feather back </t>
  </si>
  <si>
    <t>ปลากัด</t>
  </si>
  <si>
    <t>ปลาบึก</t>
  </si>
  <si>
    <t>ชนิดสัตว์น้ำ</t>
  </si>
  <si>
    <t xml:space="preserve">Species </t>
  </si>
  <si>
    <t>สัตว์น้ำจำพวกปลา</t>
  </si>
  <si>
    <t>จำนวนตัว</t>
  </si>
  <si>
    <t>ปลากดคัง</t>
  </si>
  <si>
    <t>ปลากระดี่</t>
  </si>
  <si>
    <t>ปลาไนสำหรับบริโภค</t>
  </si>
  <si>
    <t>ปลากระบอก</t>
  </si>
  <si>
    <t>ปลาจาระเม็ด(น้ำจืด)</t>
  </si>
  <si>
    <t>ปลาเทโพ</t>
  </si>
  <si>
    <t>ปลาหมออื่น ๆ</t>
  </si>
  <si>
    <t>ปลาไหล</t>
  </si>
  <si>
    <t>ปลากระทิง</t>
  </si>
  <si>
    <t>ปลากระมัง</t>
  </si>
  <si>
    <t>ปลากระสูบขาว (ปลากระสูบขีด)</t>
  </si>
  <si>
    <t>ปลากระเบนน้ำจืด</t>
  </si>
  <si>
    <t>ปลากะรัง/เก๋าน้ำจืด</t>
  </si>
  <si>
    <t>ปลาคาร์ฟ</t>
  </si>
  <si>
    <t>ปลาซิว</t>
  </si>
  <si>
    <t>ปลาซิวแก้ว</t>
  </si>
  <si>
    <t>ปลาดุกเทศ (หรือปลาดุกรัสเซีย ปลาดุกแอฟริกา)</t>
  </si>
  <si>
    <t>ปลาตองลาย</t>
  </si>
  <si>
    <t>ปลาน้ำกร่อยอื่น ๆ</t>
  </si>
  <si>
    <t>ปลาน้ำจืดอื่น ๆ</t>
  </si>
  <si>
    <t>ปลาหมู</t>
  </si>
  <si>
    <t>ปลาเนื้ออ่อน</t>
  </si>
  <si>
    <t>ปลาไหลนา</t>
  </si>
  <si>
    <t>ปลาแก้มช้ำ</t>
  </si>
  <si>
    <t>ปลาแค้</t>
  </si>
  <si>
    <t>ปลาข้าวเม่า</t>
  </si>
  <si>
    <t>ปลาคางเบือน</t>
  </si>
  <si>
    <t>ปลาสร้อยขาว</t>
  </si>
  <si>
    <t>ปลาหมอช้างเหยียบ</t>
  </si>
  <si>
    <t>ปลาหลด</t>
  </si>
  <si>
    <t>ปลาอื่นๆ</t>
  </si>
  <si>
    <t>กุ้งน้ำจืดอื่นๆ</t>
  </si>
  <si>
    <t>สัตว์น้ำอื่น ๆ</t>
  </si>
  <si>
    <t>กุ้งน้ำจืด</t>
  </si>
  <si>
    <t>ปู</t>
  </si>
  <si>
    <t>ปูนา</t>
  </si>
  <si>
    <t>สาหร่าย</t>
  </si>
  <si>
    <t>หอยโข่ง</t>
  </si>
  <si>
    <t>หอยขม</t>
  </si>
  <si>
    <t>Asian redtail catfish</t>
  </si>
  <si>
    <t>Gouramis</t>
  </si>
  <si>
    <t>Mullet</t>
  </si>
  <si>
    <t>Pomfret</t>
  </si>
  <si>
    <t>Other climbimg perch</t>
  </si>
  <si>
    <t>Eel</t>
  </si>
  <si>
    <t>Tire track eel</t>
  </si>
  <si>
    <t>Smith's barb</t>
  </si>
  <si>
    <t>Hampala barb</t>
  </si>
  <si>
    <t>Groupers</t>
  </si>
  <si>
    <t>Other ornamental fish</t>
  </si>
  <si>
    <t>Other fish</t>
  </si>
  <si>
    <t>5.  การเลี้ยงสัตว์น้ำในพื้นที่น้ำจืด   Freshwater culture</t>
  </si>
  <si>
    <t>ตาราง  5.1  จำนวนผู้ถือครองที่เพาะเลี้ยงสัตว์น้ำในพื้นที่น้ำจืด  จำแนกตามชนิดสัตว์น้ำ</t>
  </si>
  <si>
    <r>
      <t>Table  5.1  Number of holdings freshwater culture</t>
    </r>
    <r>
      <rPr>
        <sz val="15"/>
        <rFont val="TH SarabunPSK"/>
        <family val="2"/>
      </rPr>
      <t xml:space="preserve"> by species 
</t>
    </r>
  </si>
  <si>
    <t>รหัส</t>
  </si>
  <si>
    <t>Tab</t>
  </si>
  <si>
    <t>ชนิด</t>
  </si>
  <si>
    <t>ปูอื่นๆ</t>
  </si>
  <si>
    <t>ปลากะพงขาว</t>
  </si>
  <si>
    <t>Sea bass</t>
  </si>
  <si>
    <t>Striped snake - head fish</t>
  </si>
  <si>
    <t>Giant snake - head fish</t>
  </si>
  <si>
    <t>Walking catfish (Pla - duk)</t>
  </si>
  <si>
    <t>Snake skin gourami (Sepat siam)</t>
  </si>
  <si>
    <t>Fresh water stingray</t>
  </si>
  <si>
    <t>Walking catfish (pla - duk - big - ui)</t>
  </si>
  <si>
    <t>Common carp</t>
  </si>
  <si>
    <t>ปลาบู่สำหรับบริโภค</t>
  </si>
  <si>
    <t>ปลายี่สกเทศ</t>
  </si>
  <si>
    <t>Mekong giant catfish</t>
  </si>
  <si>
    <t>Goby</t>
  </si>
  <si>
    <t>Rohu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</si>
</sst>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4"/>
      <name val="AngsanaUPC"/>
      <family val="1"/>
    </font>
    <font>
      <sz val="14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name val="AngsanaUPC"/>
      <family val="1"/>
      <charset val="222"/>
    </font>
    <font>
      <sz val="11"/>
      <color theme="1"/>
      <name val="Calibri"/>
      <family val="2"/>
      <scheme val="minor"/>
    </font>
    <font>
      <sz val="14"/>
      <name val="AngsanaUPC"/>
      <family val="1"/>
    </font>
    <font>
      <sz val="14"/>
      <name val="Cordia New"/>
      <family val="2"/>
    </font>
    <font>
      <sz val="16"/>
      <name val="Cordia New"/>
      <family val="2"/>
    </font>
    <font>
      <sz val="16"/>
      <name val="Angsana New"/>
      <family val="1"/>
    </font>
    <font>
      <sz val="14"/>
      <name val="AngsanaUPC"/>
      <family val="1"/>
    </font>
    <font>
      <sz val="14"/>
      <name val="TH SarabunPSK"/>
      <family val="2"/>
      <charset val="222"/>
    </font>
    <font>
      <sz val="16"/>
      <name val="TH SarabunPSK"/>
      <family val="2"/>
      <charset val="222"/>
    </font>
    <font>
      <sz val="15"/>
      <name val="TH SarabunPSK"/>
      <family val="2"/>
      <charset val="222"/>
    </font>
    <font>
      <sz val="13"/>
      <name val="TH SarabunPSK"/>
      <family val="2"/>
      <charset val="222"/>
    </font>
    <font>
      <vertAlign val="superscript"/>
      <sz val="13"/>
      <name val="TH SarabunPSK"/>
      <family val="2"/>
      <charset val="222"/>
    </font>
    <font>
      <sz val="14"/>
      <color theme="1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EC0E6"/>
        <bgColor indexed="64"/>
      </patternFill>
    </fill>
    <fill>
      <patternFill patternType="solid">
        <fgColor rgb="FFFCF2FB"/>
        <bgColor indexed="64"/>
      </patternFill>
    </fill>
    <fill>
      <patternFill patternType="solid">
        <fgColor rgb="FFBC7FCD"/>
        <bgColor indexed="64"/>
      </patternFill>
    </fill>
    <fill>
      <patternFill patternType="solid">
        <fgColor rgb="FFD8B4E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1E7A8"/>
        <bgColor indexed="64"/>
      </patternFill>
    </fill>
    <fill>
      <patternFill patternType="solid">
        <fgColor rgb="FFE8F3D3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hair">
        <color theme="0"/>
      </bottom>
      <diagonal/>
    </border>
    <border>
      <left/>
      <right/>
      <top style="hair">
        <color theme="0"/>
      </top>
      <bottom/>
      <diagonal/>
    </border>
    <border>
      <left/>
      <right style="thin">
        <color theme="0"/>
      </right>
      <top style="hair">
        <color theme="0"/>
      </top>
      <bottom/>
      <diagonal/>
    </border>
    <border>
      <left/>
      <right style="thin">
        <color theme="0"/>
      </right>
      <top/>
      <bottom style="hair">
        <color theme="0"/>
      </bottom>
      <diagonal/>
    </border>
  </borders>
  <cellStyleXfs count="210">
    <xf numFmtId="0" fontId="0" fillId="0" borderId="0"/>
    <xf numFmtId="0" fontId="3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3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3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2">
    <xf numFmtId="0" fontId="0" fillId="0" borderId="0" xfId="0"/>
    <xf numFmtId="0" fontId="14" fillId="0" borderId="0" xfId="175" applyFont="1"/>
    <xf numFmtId="0" fontId="15" fillId="0" borderId="0" xfId="175" applyFont="1"/>
    <xf numFmtId="0" fontId="16" fillId="0" borderId="0" xfId="175" applyFont="1"/>
    <xf numFmtId="0" fontId="16" fillId="0" borderId="0" xfId="175" applyFont="1" applyAlignment="1">
      <alignment horizontal="left" vertical="top" wrapText="1"/>
    </xf>
    <xf numFmtId="0" fontId="17" fillId="0" borderId="0" xfId="175" applyFont="1" applyAlignment="1">
      <alignment horizontal="center"/>
    </xf>
    <xf numFmtId="165" fontId="14" fillId="0" borderId="0" xfId="176" applyNumberFormat="1" applyFont="1" applyFill="1" applyBorder="1" applyAlignment="1">
      <alignment wrapText="1"/>
    </xf>
    <xf numFmtId="0" fontId="17" fillId="0" borderId="0" xfId="175" applyFont="1"/>
    <xf numFmtId="0" fontId="15" fillId="0" borderId="0" xfId="152" applyFont="1"/>
    <xf numFmtId="0" fontId="14" fillId="0" borderId="0" xfId="152" applyFont="1"/>
    <xf numFmtId="0" fontId="6" fillId="0" borderId="0" xfId="152" applyFont="1"/>
    <xf numFmtId="0" fontId="14" fillId="0" borderId="0" xfId="175" applyFont="1" applyAlignment="1">
      <alignment horizontal="center" textRotation="180"/>
    </xf>
    <xf numFmtId="0" fontId="14" fillId="0" borderId="0" xfId="176" applyNumberFormat="1" applyFont="1" applyFill="1" applyBorder="1" applyAlignment="1">
      <alignment wrapText="1"/>
    </xf>
    <xf numFmtId="0" fontId="14" fillId="0" borderId="0" xfId="176" applyNumberFormat="1" applyFont="1" applyFill="1" applyBorder="1" applyAlignment="1"/>
    <xf numFmtId="0" fontId="15" fillId="0" borderId="0" xfId="175" applyFont="1" applyAlignment="1">
      <alignment wrapText="1"/>
    </xf>
    <xf numFmtId="0" fontId="14" fillId="0" borderId="0" xfId="175" applyFont="1" applyAlignment="1">
      <alignment wrapText="1"/>
    </xf>
    <xf numFmtId="0" fontId="14" fillId="0" borderId="0" xfId="152" applyFont="1" applyAlignment="1">
      <alignment wrapText="1"/>
    </xf>
    <xf numFmtId="0" fontId="14" fillId="18" borderId="0" xfId="175" applyFont="1" applyFill="1" applyAlignment="1">
      <alignment wrapText="1"/>
    </xf>
    <xf numFmtId="0" fontId="14" fillId="18" borderId="0" xfId="175" applyFont="1" applyFill="1"/>
    <xf numFmtId="0" fontId="14" fillId="18" borderId="0" xfId="176" applyNumberFormat="1" applyFont="1" applyFill="1" applyBorder="1" applyAlignment="1"/>
    <xf numFmtId="0" fontId="14" fillId="18" borderId="0" xfId="176" applyNumberFormat="1" applyFont="1" applyFill="1" applyBorder="1" applyAlignment="1">
      <alignment wrapText="1"/>
    </xf>
    <xf numFmtId="165" fontId="14" fillId="18" borderId="0" xfId="176" applyNumberFormat="1" applyFont="1" applyFill="1" applyBorder="1" applyAlignment="1">
      <alignment wrapText="1"/>
    </xf>
    <xf numFmtId="0" fontId="14" fillId="20" borderId="0" xfId="175" applyFont="1" applyFill="1"/>
    <xf numFmtId="0" fontId="14" fillId="21" borderId="0" xfId="175" applyFont="1" applyFill="1"/>
    <xf numFmtId="0" fontId="15" fillId="21" borderId="0" xfId="175" applyFont="1" applyFill="1"/>
    <xf numFmtId="0" fontId="14" fillId="17" borderId="5" xfId="175" applyFont="1" applyFill="1" applyBorder="1" applyAlignment="1">
      <alignment horizontal="center"/>
    </xf>
    <xf numFmtId="0" fontId="14" fillId="17" borderId="4" xfId="175" applyFont="1" applyFill="1" applyBorder="1" applyAlignment="1">
      <alignment horizontal="center"/>
    </xf>
    <xf numFmtId="0" fontId="14" fillId="17" borderId="3" xfId="175" applyFont="1" applyFill="1" applyBorder="1" applyAlignment="1">
      <alignment horizontal="center" vertical="center"/>
    </xf>
    <xf numFmtId="0" fontId="14" fillId="17" borderId="6" xfId="175" applyFont="1" applyFill="1" applyBorder="1" applyAlignment="1">
      <alignment horizontal="center" vertical="center"/>
    </xf>
    <xf numFmtId="0" fontId="14" fillId="15" borderId="0" xfId="175" applyFont="1" applyFill="1"/>
    <xf numFmtId="165" fontId="14" fillId="15" borderId="0" xfId="176" applyNumberFormat="1" applyFont="1" applyFill="1" applyBorder="1" applyAlignment="1">
      <alignment wrapText="1"/>
    </xf>
    <xf numFmtId="165" fontId="14" fillId="15" borderId="2" xfId="176" applyNumberFormat="1" applyFont="1" applyFill="1" applyBorder="1" applyAlignment="1">
      <alignment horizontal="center" wrapText="1"/>
    </xf>
    <xf numFmtId="165" fontId="14" fillId="15" borderId="0" xfId="176" applyNumberFormat="1" applyFont="1" applyFill="1" applyBorder="1" applyAlignment="1">
      <alignment horizontal="center" wrapText="1"/>
    </xf>
    <xf numFmtId="0" fontId="14" fillId="16" borderId="0" xfId="175" applyFont="1" applyFill="1"/>
    <xf numFmtId="165" fontId="14" fillId="16" borderId="0" xfId="130" applyNumberFormat="1" applyFont="1" applyFill="1" applyAlignment="1">
      <alignment horizontal="right" wrapText="1" indent="5"/>
    </xf>
    <xf numFmtId="0" fontId="17" fillId="16" borderId="3" xfId="175" applyFont="1" applyFill="1" applyBorder="1"/>
    <xf numFmtId="0" fontId="18" fillId="16" borderId="3" xfId="175" applyFont="1" applyFill="1" applyBorder="1" applyAlignment="1">
      <alignment horizontal="center"/>
    </xf>
    <xf numFmtId="0" fontId="19" fillId="16" borderId="0" xfId="152" applyFont="1" applyFill="1" applyAlignment="1">
      <alignment vertical="center"/>
    </xf>
    <xf numFmtId="3" fontId="19" fillId="16" borderId="0" xfId="152" applyNumberFormat="1" applyFont="1" applyFill="1" applyAlignment="1">
      <alignment vertical="center"/>
    </xf>
    <xf numFmtId="0" fontId="4" fillId="16" borderId="0" xfId="152" applyFont="1" applyFill="1" applyAlignment="1">
      <alignment vertical="center"/>
    </xf>
    <xf numFmtId="3" fontId="4" fillId="16" borderId="0" xfId="152" applyNumberFormat="1" applyFont="1" applyFill="1" applyAlignment="1">
      <alignment vertical="center"/>
    </xf>
    <xf numFmtId="0" fontId="14" fillId="19" borderId="0" xfId="175" applyFont="1" applyFill="1"/>
    <xf numFmtId="0" fontId="14" fillId="19" borderId="0" xfId="176" applyNumberFormat="1" applyFont="1" applyFill="1" applyBorder="1" applyAlignment="1"/>
    <xf numFmtId="0" fontId="16" fillId="0" borderId="0" xfId="175" applyFont="1" applyAlignment="1">
      <alignment horizontal="left" vertical="top" wrapText="1"/>
    </xf>
    <xf numFmtId="0" fontId="14" fillId="17" borderId="4" xfId="175" applyFont="1" applyFill="1" applyBorder="1" applyAlignment="1">
      <alignment horizontal="center" vertical="center"/>
    </xf>
    <xf numFmtId="0" fontId="14" fillId="17" borderId="5" xfId="175" applyFont="1" applyFill="1" applyBorder="1" applyAlignment="1">
      <alignment horizontal="center" vertical="center"/>
    </xf>
    <xf numFmtId="0" fontId="14" fillId="17" borderId="4" xfId="175" applyFont="1" applyFill="1" applyBorder="1" applyAlignment="1">
      <alignment horizontal="center"/>
    </xf>
    <xf numFmtId="0" fontId="14" fillId="17" borderId="5" xfId="175" applyFont="1" applyFill="1" applyBorder="1" applyAlignment="1">
      <alignment horizontal="center"/>
    </xf>
    <xf numFmtId="0" fontId="14" fillId="17" borderId="3" xfId="175" applyFont="1" applyFill="1" applyBorder="1" applyAlignment="1">
      <alignment horizontal="center" vertical="center"/>
    </xf>
    <xf numFmtId="0" fontId="14" fillId="17" borderId="6" xfId="175" applyFont="1" applyFill="1" applyBorder="1" applyAlignment="1">
      <alignment horizontal="center" vertical="center"/>
    </xf>
    <xf numFmtId="0" fontId="14" fillId="17" borderId="3" xfId="175" applyFont="1" applyFill="1" applyBorder="1" applyAlignment="1">
      <alignment horizontal="center"/>
    </xf>
    <xf numFmtId="0" fontId="14" fillId="17" borderId="6" xfId="175" applyFont="1" applyFill="1" applyBorder="1" applyAlignment="1">
      <alignment horizontal="center"/>
    </xf>
  </cellXfs>
  <cellStyles count="210">
    <cellStyle name="20% - ส่วนที่ถูกเน้น1 2" xfId="4" xr:uid="{00000000-0005-0000-0000-000000000000}"/>
    <cellStyle name="20% - ส่วนที่ถูกเน้น1 3" xfId="5" xr:uid="{00000000-0005-0000-0000-000001000000}"/>
    <cellStyle name="20% - ส่วนที่ถูกเน้น1 4" xfId="6" xr:uid="{00000000-0005-0000-0000-000002000000}"/>
    <cellStyle name="20% - ส่วนที่ถูกเน้น1 5" xfId="7" xr:uid="{00000000-0005-0000-0000-000003000000}"/>
    <cellStyle name="20% - ส่วนที่ถูกเน้น1 6" xfId="8" xr:uid="{00000000-0005-0000-0000-000004000000}"/>
    <cellStyle name="20% - ส่วนที่ถูกเน้น2 2" xfId="9" xr:uid="{00000000-0005-0000-0000-000005000000}"/>
    <cellStyle name="20% - ส่วนที่ถูกเน้น2 3" xfId="10" xr:uid="{00000000-0005-0000-0000-000006000000}"/>
    <cellStyle name="20% - ส่วนที่ถูกเน้น2 4" xfId="11" xr:uid="{00000000-0005-0000-0000-000007000000}"/>
    <cellStyle name="20% - ส่วนที่ถูกเน้น2 5" xfId="12" xr:uid="{00000000-0005-0000-0000-000008000000}"/>
    <cellStyle name="20% - ส่วนที่ถูกเน้น2 6" xfId="13" xr:uid="{00000000-0005-0000-0000-000009000000}"/>
    <cellStyle name="20% - ส่วนที่ถูกเน้น3 2" xfId="14" xr:uid="{00000000-0005-0000-0000-00000A000000}"/>
    <cellStyle name="20% - ส่วนที่ถูกเน้น3 3" xfId="15" xr:uid="{00000000-0005-0000-0000-00000B000000}"/>
    <cellStyle name="20% - ส่วนที่ถูกเน้น3 4" xfId="16" xr:uid="{00000000-0005-0000-0000-00000C000000}"/>
    <cellStyle name="20% - ส่วนที่ถูกเน้น3 5" xfId="17" xr:uid="{00000000-0005-0000-0000-00000D000000}"/>
    <cellStyle name="20% - ส่วนที่ถูกเน้น3 6" xfId="18" xr:uid="{00000000-0005-0000-0000-00000E000000}"/>
    <cellStyle name="20% - ส่วนที่ถูกเน้น4 2" xfId="19" xr:uid="{00000000-0005-0000-0000-00000F000000}"/>
    <cellStyle name="20% - ส่วนที่ถูกเน้น4 3" xfId="20" xr:uid="{00000000-0005-0000-0000-000010000000}"/>
    <cellStyle name="20% - ส่วนที่ถูกเน้น4 4" xfId="21" xr:uid="{00000000-0005-0000-0000-000011000000}"/>
    <cellStyle name="20% - ส่วนที่ถูกเน้น4 5" xfId="22" xr:uid="{00000000-0005-0000-0000-000012000000}"/>
    <cellStyle name="20% - ส่วนที่ถูกเน้น4 6" xfId="23" xr:uid="{00000000-0005-0000-0000-000013000000}"/>
    <cellStyle name="20% - ส่วนที่ถูกเน้น5 2" xfId="24" xr:uid="{00000000-0005-0000-0000-000014000000}"/>
    <cellStyle name="20% - ส่วนที่ถูกเน้น5 3" xfId="25" xr:uid="{00000000-0005-0000-0000-000015000000}"/>
    <cellStyle name="20% - ส่วนที่ถูกเน้น5 4" xfId="26" xr:uid="{00000000-0005-0000-0000-000016000000}"/>
    <cellStyle name="20% - ส่วนที่ถูกเน้น5 5" xfId="27" xr:uid="{00000000-0005-0000-0000-000017000000}"/>
    <cellStyle name="20% - ส่วนที่ถูกเน้น5 6" xfId="28" xr:uid="{00000000-0005-0000-0000-000018000000}"/>
    <cellStyle name="20% - ส่วนที่ถูกเน้น6 2" xfId="29" xr:uid="{00000000-0005-0000-0000-000019000000}"/>
    <cellStyle name="20% - ส่วนที่ถูกเน้น6 3" xfId="30" xr:uid="{00000000-0005-0000-0000-00001A000000}"/>
    <cellStyle name="20% - ส่วนที่ถูกเน้น6 4" xfId="31" xr:uid="{00000000-0005-0000-0000-00001B000000}"/>
    <cellStyle name="20% - ส่วนที่ถูกเน้น6 5" xfId="32" xr:uid="{00000000-0005-0000-0000-00001C000000}"/>
    <cellStyle name="20% - ส่วนที่ถูกเน้น6 6" xfId="33" xr:uid="{00000000-0005-0000-0000-00001D000000}"/>
    <cellStyle name="40% - ส่วนที่ถูกเน้น1 2" xfId="34" xr:uid="{00000000-0005-0000-0000-00001E000000}"/>
    <cellStyle name="40% - ส่วนที่ถูกเน้น1 3" xfId="35" xr:uid="{00000000-0005-0000-0000-00001F000000}"/>
    <cellStyle name="40% - ส่วนที่ถูกเน้น1 4" xfId="36" xr:uid="{00000000-0005-0000-0000-000020000000}"/>
    <cellStyle name="40% - ส่วนที่ถูกเน้น1 5" xfId="37" xr:uid="{00000000-0005-0000-0000-000021000000}"/>
    <cellStyle name="40% - ส่วนที่ถูกเน้น1 6" xfId="38" xr:uid="{00000000-0005-0000-0000-000022000000}"/>
    <cellStyle name="40% - ส่วนที่ถูกเน้น2 2" xfId="39" xr:uid="{00000000-0005-0000-0000-000023000000}"/>
    <cellStyle name="40% - ส่วนที่ถูกเน้น2 3" xfId="40" xr:uid="{00000000-0005-0000-0000-000024000000}"/>
    <cellStyle name="40% - ส่วนที่ถูกเน้น2 4" xfId="41" xr:uid="{00000000-0005-0000-0000-000025000000}"/>
    <cellStyle name="40% - ส่วนที่ถูกเน้น2 5" xfId="42" xr:uid="{00000000-0005-0000-0000-000026000000}"/>
    <cellStyle name="40% - ส่วนที่ถูกเน้น2 6" xfId="43" xr:uid="{00000000-0005-0000-0000-000027000000}"/>
    <cellStyle name="40% - ส่วนที่ถูกเน้น3 2" xfId="44" xr:uid="{00000000-0005-0000-0000-000028000000}"/>
    <cellStyle name="40% - ส่วนที่ถูกเน้น3 3" xfId="45" xr:uid="{00000000-0005-0000-0000-000029000000}"/>
    <cellStyle name="40% - ส่วนที่ถูกเน้น3 4" xfId="46" xr:uid="{00000000-0005-0000-0000-00002A000000}"/>
    <cellStyle name="40% - ส่วนที่ถูกเน้น3 5" xfId="47" xr:uid="{00000000-0005-0000-0000-00002B000000}"/>
    <cellStyle name="40% - ส่วนที่ถูกเน้น3 6" xfId="48" xr:uid="{00000000-0005-0000-0000-00002C000000}"/>
    <cellStyle name="40% - ส่วนที่ถูกเน้น4 2" xfId="49" xr:uid="{00000000-0005-0000-0000-00002D000000}"/>
    <cellStyle name="40% - ส่วนที่ถูกเน้น4 3" xfId="50" xr:uid="{00000000-0005-0000-0000-00002E000000}"/>
    <cellStyle name="40% - ส่วนที่ถูกเน้น4 4" xfId="51" xr:uid="{00000000-0005-0000-0000-00002F000000}"/>
    <cellStyle name="40% - ส่วนที่ถูกเน้น4 5" xfId="52" xr:uid="{00000000-0005-0000-0000-000030000000}"/>
    <cellStyle name="40% - ส่วนที่ถูกเน้น4 6" xfId="53" xr:uid="{00000000-0005-0000-0000-000031000000}"/>
    <cellStyle name="40% - ส่วนที่ถูกเน้น5 2" xfId="54" xr:uid="{00000000-0005-0000-0000-000032000000}"/>
    <cellStyle name="40% - ส่วนที่ถูกเน้น5 3" xfId="55" xr:uid="{00000000-0005-0000-0000-000033000000}"/>
    <cellStyle name="40% - ส่วนที่ถูกเน้น5 4" xfId="56" xr:uid="{00000000-0005-0000-0000-000034000000}"/>
    <cellStyle name="40% - ส่วนที่ถูกเน้น5 5" xfId="57" xr:uid="{00000000-0005-0000-0000-000035000000}"/>
    <cellStyle name="40% - ส่วนที่ถูกเน้น5 6" xfId="58" xr:uid="{00000000-0005-0000-0000-000036000000}"/>
    <cellStyle name="40% - ส่วนที่ถูกเน้น6 2" xfId="59" xr:uid="{00000000-0005-0000-0000-000037000000}"/>
    <cellStyle name="40% - ส่วนที่ถูกเน้น6 3" xfId="60" xr:uid="{00000000-0005-0000-0000-000038000000}"/>
    <cellStyle name="40% - ส่วนที่ถูกเน้น6 4" xfId="61" xr:uid="{00000000-0005-0000-0000-000039000000}"/>
    <cellStyle name="40% - ส่วนที่ถูกเน้น6 5" xfId="62" xr:uid="{00000000-0005-0000-0000-00003A000000}"/>
    <cellStyle name="40% - ส่วนที่ถูกเน้น6 6" xfId="63" xr:uid="{00000000-0005-0000-0000-00003B000000}"/>
    <cellStyle name="Comma 2" xfId="64" xr:uid="{00000000-0005-0000-0000-00003C000000}"/>
    <cellStyle name="Comma 2 2" xfId="187" xr:uid="{00000000-0005-0000-0000-00003D000000}"/>
    <cellStyle name="Comma 3" xfId="65" xr:uid="{00000000-0005-0000-0000-00003E000000}"/>
    <cellStyle name="Comma 3 2" xfId="188" xr:uid="{00000000-0005-0000-0000-00003F000000}"/>
    <cellStyle name="Comma 4" xfId="131" xr:uid="{00000000-0005-0000-0000-000040000000}"/>
    <cellStyle name="Comma 4 2" xfId="207" xr:uid="{00000000-0005-0000-0000-000041000000}"/>
    <cellStyle name="Comma 5" xfId="172" xr:uid="{00000000-0005-0000-0000-000042000000}"/>
    <cellStyle name="Comma 5 2" xfId="208" xr:uid="{00000000-0005-0000-0000-000043000000}"/>
    <cellStyle name="Comma 6" xfId="176" xr:uid="{00000000-0005-0000-0000-000044000000}"/>
    <cellStyle name="Comma 6 2" xfId="209" xr:uid="{00000000-0005-0000-0000-000045000000}"/>
    <cellStyle name="Normal" xfId="0" builtinId="0"/>
    <cellStyle name="Normal 10" xfId="66" xr:uid="{00000000-0005-0000-0000-000046000000}"/>
    <cellStyle name="Normal 10 2" xfId="67" xr:uid="{00000000-0005-0000-0000-000047000000}"/>
    <cellStyle name="Normal 10 2 2" xfId="134" xr:uid="{00000000-0005-0000-0000-000048000000}"/>
    <cellStyle name="Normal 11" xfId="68" xr:uid="{00000000-0005-0000-0000-000049000000}"/>
    <cellStyle name="Normal 11 2" xfId="69" xr:uid="{00000000-0005-0000-0000-00004A000000}"/>
    <cellStyle name="Normal 11 2 2" xfId="146" xr:uid="{00000000-0005-0000-0000-00004B000000}"/>
    <cellStyle name="Normal 12" xfId="70" xr:uid="{00000000-0005-0000-0000-00004C000000}"/>
    <cellStyle name="Normal 12 2" xfId="71" xr:uid="{00000000-0005-0000-0000-00004D000000}"/>
    <cellStyle name="Normal 12 2 2" xfId="147" xr:uid="{00000000-0005-0000-0000-00004E000000}"/>
    <cellStyle name="Normal 13" xfId="72" xr:uid="{00000000-0005-0000-0000-00004F000000}"/>
    <cellStyle name="Normal 13 2" xfId="148" xr:uid="{00000000-0005-0000-0000-000050000000}"/>
    <cellStyle name="Normal 14" xfId="73" xr:uid="{00000000-0005-0000-0000-000051000000}"/>
    <cellStyle name="Normal 14 2" xfId="149" xr:uid="{00000000-0005-0000-0000-000052000000}"/>
    <cellStyle name="Normal 15" xfId="74" xr:uid="{00000000-0005-0000-0000-000053000000}"/>
    <cellStyle name="Normal 15 2" xfId="180" xr:uid="{00000000-0005-0000-0000-000054000000}"/>
    <cellStyle name="Normal 16" xfId="75" xr:uid="{00000000-0005-0000-0000-000055000000}"/>
    <cellStyle name="Normal 16 2" xfId="189" xr:uid="{00000000-0005-0000-0000-000056000000}"/>
    <cellStyle name="Normal 17" xfId="76" xr:uid="{00000000-0005-0000-0000-000057000000}"/>
    <cellStyle name="Normal 17 2" xfId="182" xr:uid="{00000000-0005-0000-0000-000058000000}"/>
    <cellStyle name="Normal 18" xfId="129" xr:uid="{00000000-0005-0000-0000-000059000000}"/>
    <cellStyle name="Normal 18 2" xfId="130" xr:uid="{00000000-0005-0000-0000-00005A000000}"/>
    <cellStyle name="Normal 18 2 2" xfId="140" xr:uid="{00000000-0005-0000-0000-00005B000000}"/>
    <cellStyle name="Normal 18 3" xfId="183" xr:uid="{00000000-0005-0000-0000-00005C000000}"/>
    <cellStyle name="Normal 19" xfId="152" xr:uid="{00000000-0005-0000-0000-00005D000000}"/>
    <cellStyle name="Normal 19 2" xfId="184" xr:uid="{00000000-0005-0000-0000-00005E000000}"/>
    <cellStyle name="Normal 2" xfId="1" xr:uid="{00000000-0005-0000-0000-00005F000000}"/>
    <cellStyle name="Normal 2 2" xfId="77" xr:uid="{00000000-0005-0000-0000-000060000000}"/>
    <cellStyle name="Normal 2 2 2" xfId="190" xr:uid="{00000000-0005-0000-0000-000061000000}"/>
    <cellStyle name="Normal 2 3" xfId="138" xr:uid="{00000000-0005-0000-0000-000062000000}"/>
    <cellStyle name="Normal 2 4" xfId="177" xr:uid="{00000000-0005-0000-0000-000063000000}"/>
    <cellStyle name="Normal 20" xfId="175" xr:uid="{00000000-0005-0000-0000-000064000000}"/>
    <cellStyle name="Normal 21" xfId="185" xr:uid="{00000000-0005-0000-0000-000065000000}"/>
    <cellStyle name="Normal 21 2" xfId="186" xr:uid="{00000000-0005-0000-0000-000066000000}"/>
    <cellStyle name="Normal 22" xfId="154" xr:uid="{00000000-0005-0000-0000-000067000000}"/>
    <cellStyle name="Normal 23" xfId="155" xr:uid="{00000000-0005-0000-0000-000068000000}"/>
    <cellStyle name="Normal 24" xfId="156" xr:uid="{00000000-0005-0000-0000-000069000000}"/>
    <cellStyle name="Normal 25" xfId="157" xr:uid="{00000000-0005-0000-0000-00006A000000}"/>
    <cellStyle name="Normal 26" xfId="158" xr:uid="{00000000-0005-0000-0000-00006B000000}"/>
    <cellStyle name="Normal 27" xfId="159" xr:uid="{00000000-0005-0000-0000-00006C000000}"/>
    <cellStyle name="Normal 28" xfId="166" xr:uid="{00000000-0005-0000-0000-00006D000000}"/>
    <cellStyle name="Normal 29" xfId="167" xr:uid="{00000000-0005-0000-0000-00006E000000}"/>
    <cellStyle name="Normal 3" xfId="78" xr:uid="{00000000-0005-0000-0000-00006F000000}"/>
    <cellStyle name="Normal 3 2" xfId="79" xr:uid="{00000000-0005-0000-0000-000070000000}"/>
    <cellStyle name="Normal 3 2 2" xfId="133" xr:uid="{00000000-0005-0000-0000-000071000000}"/>
    <cellStyle name="Normal 3 3" xfId="142" xr:uid="{00000000-0005-0000-0000-000072000000}"/>
    <cellStyle name="Normal 30" xfId="168" xr:uid="{00000000-0005-0000-0000-000073000000}"/>
    <cellStyle name="Normal 31" xfId="169" xr:uid="{00000000-0005-0000-0000-000074000000}"/>
    <cellStyle name="Normal 32" xfId="170" xr:uid="{00000000-0005-0000-0000-000075000000}"/>
    <cellStyle name="Normal 33" xfId="171" xr:uid="{00000000-0005-0000-0000-000076000000}"/>
    <cellStyle name="Normal 34" xfId="160" xr:uid="{00000000-0005-0000-0000-000077000000}"/>
    <cellStyle name="Normal 35" xfId="161" xr:uid="{00000000-0005-0000-0000-000078000000}"/>
    <cellStyle name="Normal 36" xfId="162" xr:uid="{00000000-0005-0000-0000-000079000000}"/>
    <cellStyle name="Normal 37" xfId="163" xr:uid="{00000000-0005-0000-0000-00007A000000}"/>
    <cellStyle name="Normal 38" xfId="164" xr:uid="{00000000-0005-0000-0000-00007B000000}"/>
    <cellStyle name="Normal 39" xfId="165" xr:uid="{00000000-0005-0000-0000-00007C000000}"/>
    <cellStyle name="Normal 4" xfId="80" xr:uid="{00000000-0005-0000-0000-00007D000000}"/>
    <cellStyle name="Normal 4 2" xfId="153" xr:uid="{00000000-0005-0000-0000-00007E000000}"/>
    <cellStyle name="Normal 47" xfId="141" xr:uid="{00000000-0005-0000-0000-00007F000000}"/>
    <cellStyle name="Normal 5" xfId="81" xr:uid="{00000000-0005-0000-0000-000080000000}"/>
    <cellStyle name="Normal 5 2" xfId="82" xr:uid="{00000000-0005-0000-0000-000081000000}"/>
    <cellStyle name="Normal 5 2 2" xfId="143" xr:uid="{00000000-0005-0000-0000-000082000000}"/>
    <cellStyle name="Normal 6" xfId="83" xr:uid="{00000000-0005-0000-0000-000083000000}"/>
    <cellStyle name="Normal 6 2" xfId="84" xr:uid="{00000000-0005-0000-0000-000084000000}"/>
    <cellStyle name="Normal 6 2 2" xfId="179" xr:uid="{00000000-0005-0000-0000-000085000000}"/>
    <cellStyle name="Normal 6 3" xfId="178" xr:uid="{00000000-0005-0000-0000-000086000000}"/>
    <cellStyle name="Normal 7" xfId="85" xr:uid="{00000000-0005-0000-0000-000087000000}"/>
    <cellStyle name="Normal 7 2" xfId="86" xr:uid="{00000000-0005-0000-0000-000088000000}"/>
    <cellStyle name="Normal 7 2 2" xfId="150" xr:uid="{00000000-0005-0000-0000-000089000000}"/>
    <cellStyle name="Normal 8" xfId="87" xr:uid="{00000000-0005-0000-0000-00008A000000}"/>
    <cellStyle name="Normal 8 2" xfId="88" xr:uid="{00000000-0005-0000-0000-00008B000000}"/>
    <cellStyle name="Normal 8 2 2" xfId="144" xr:uid="{00000000-0005-0000-0000-00008C000000}"/>
    <cellStyle name="Normal 85" xfId="173" xr:uid="{00000000-0005-0000-0000-00008D000000}"/>
    <cellStyle name="Normal 9" xfId="89" xr:uid="{00000000-0005-0000-0000-00008E000000}"/>
    <cellStyle name="Normal 9 2" xfId="145" xr:uid="{00000000-0005-0000-0000-00008F000000}"/>
    <cellStyle name="Note 10" xfId="90" xr:uid="{00000000-0005-0000-0000-000090000000}"/>
    <cellStyle name="Note 10 2" xfId="191" xr:uid="{00000000-0005-0000-0000-000091000000}"/>
    <cellStyle name="Note 11" xfId="91" xr:uid="{00000000-0005-0000-0000-000092000000}"/>
    <cellStyle name="Note 11 2" xfId="192" xr:uid="{00000000-0005-0000-0000-000093000000}"/>
    <cellStyle name="Note 12" xfId="92" xr:uid="{00000000-0005-0000-0000-000094000000}"/>
    <cellStyle name="Note 12 2" xfId="193" xr:uid="{00000000-0005-0000-0000-000095000000}"/>
    <cellStyle name="Note 13" xfId="93" xr:uid="{00000000-0005-0000-0000-000096000000}"/>
    <cellStyle name="Note 13 2" xfId="194" xr:uid="{00000000-0005-0000-0000-000097000000}"/>
    <cellStyle name="Note 14" xfId="94" xr:uid="{00000000-0005-0000-0000-000098000000}"/>
    <cellStyle name="Note 14 2" xfId="195" xr:uid="{00000000-0005-0000-0000-000099000000}"/>
    <cellStyle name="Note 15" xfId="95" xr:uid="{00000000-0005-0000-0000-00009A000000}"/>
    <cellStyle name="Note 15 2" xfId="196" xr:uid="{00000000-0005-0000-0000-00009B000000}"/>
    <cellStyle name="Note 16" xfId="96" xr:uid="{00000000-0005-0000-0000-00009C000000}"/>
    <cellStyle name="Note 16 2" xfId="197" xr:uid="{00000000-0005-0000-0000-00009D000000}"/>
    <cellStyle name="Note 17" xfId="97" xr:uid="{00000000-0005-0000-0000-00009E000000}"/>
    <cellStyle name="Note 17 2" xfId="198" xr:uid="{00000000-0005-0000-0000-00009F000000}"/>
    <cellStyle name="Note 2" xfId="98" xr:uid="{00000000-0005-0000-0000-0000A0000000}"/>
    <cellStyle name="Note 2 2" xfId="199" xr:uid="{00000000-0005-0000-0000-0000A1000000}"/>
    <cellStyle name="Note 3" xfId="99" xr:uid="{00000000-0005-0000-0000-0000A2000000}"/>
    <cellStyle name="Note 3 2" xfId="200" xr:uid="{00000000-0005-0000-0000-0000A3000000}"/>
    <cellStyle name="Note 4" xfId="100" xr:uid="{00000000-0005-0000-0000-0000A4000000}"/>
    <cellStyle name="Note 4 2" xfId="201" xr:uid="{00000000-0005-0000-0000-0000A5000000}"/>
    <cellStyle name="Note 5" xfId="101" xr:uid="{00000000-0005-0000-0000-0000A6000000}"/>
    <cellStyle name="Note 5 2" xfId="202" xr:uid="{00000000-0005-0000-0000-0000A7000000}"/>
    <cellStyle name="Note 6" xfId="102" xr:uid="{00000000-0005-0000-0000-0000A8000000}"/>
    <cellStyle name="Note 6 2" xfId="203" xr:uid="{00000000-0005-0000-0000-0000A9000000}"/>
    <cellStyle name="Note 7" xfId="103" xr:uid="{00000000-0005-0000-0000-0000AA000000}"/>
    <cellStyle name="Note 7 2" xfId="204" xr:uid="{00000000-0005-0000-0000-0000AB000000}"/>
    <cellStyle name="Note 8" xfId="104" xr:uid="{00000000-0005-0000-0000-0000AC000000}"/>
    <cellStyle name="Note 8 2" xfId="205" xr:uid="{00000000-0005-0000-0000-0000AD000000}"/>
    <cellStyle name="Note 9" xfId="105" xr:uid="{00000000-0005-0000-0000-0000AE000000}"/>
    <cellStyle name="Note 9 2" xfId="206" xr:uid="{00000000-0005-0000-0000-0000AF000000}"/>
    <cellStyle name="ปกติ 10" xfId="106" xr:uid="{00000000-0005-0000-0000-0000B2000000}"/>
    <cellStyle name="ปกติ 11" xfId="107" xr:uid="{00000000-0005-0000-0000-0000B3000000}"/>
    <cellStyle name="ปกติ 12" xfId="108" xr:uid="{00000000-0005-0000-0000-0000B4000000}"/>
    <cellStyle name="ปกติ 13" xfId="3" xr:uid="{00000000-0005-0000-0000-0000B5000000}"/>
    <cellStyle name="ปกติ 14" xfId="132" xr:uid="{00000000-0005-0000-0000-0000B6000000}"/>
    <cellStyle name="ปกติ 2" xfId="109" xr:uid="{00000000-0005-0000-0000-0000B7000000}"/>
    <cellStyle name="ปกติ 2 2" xfId="174" xr:uid="{00000000-0005-0000-0000-0000B8000000}"/>
    <cellStyle name="ปกติ 2 3" xfId="181" xr:uid="{00000000-0005-0000-0000-0000B9000000}"/>
    <cellStyle name="ปกติ 28" xfId="151" xr:uid="{00000000-0005-0000-0000-0000BA000000}"/>
    <cellStyle name="ปกติ 3" xfId="110" xr:uid="{00000000-0005-0000-0000-0000BB000000}"/>
    <cellStyle name="ปกติ 4" xfId="111" xr:uid="{00000000-0005-0000-0000-0000BC000000}"/>
    <cellStyle name="ปกติ 5" xfId="2" xr:uid="{00000000-0005-0000-0000-0000BD000000}"/>
    <cellStyle name="ปกติ 5 2" xfId="135" xr:uid="{00000000-0005-0000-0000-0000BE000000}"/>
    <cellStyle name="ปกติ 5 2 2" xfId="136" xr:uid="{00000000-0005-0000-0000-0000BF000000}"/>
    <cellStyle name="ปกติ 51" xfId="139" xr:uid="{00000000-0005-0000-0000-0000C0000000}"/>
    <cellStyle name="ปกติ 6" xfId="112" xr:uid="{00000000-0005-0000-0000-0000C1000000}"/>
    <cellStyle name="ปกติ 6 2 2" xfId="137" xr:uid="{00000000-0005-0000-0000-0000C2000000}"/>
    <cellStyle name="ปกติ 7" xfId="113" xr:uid="{00000000-0005-0000-0000-0000C3000000}"/>
    <cellStyle name="ปกติ 8" xfId="114" xr:uid="{00000000-0005-0000-0000-0000C4000000}"/>
    <cellStyle name="ปกติ 9" xfId="115" xr:uid="{00000000-0005-0000-0000-0000C5000000}"/>
    <cellStyle name="หมายเหตุ 10" xfId="116" xr:uid="{00000000-0005-0000-0000-0000C6000000}"/>
    <cellStyle name="หมายเหตุ 11" xfId="117" xr:uid="{00000000-0005-0000-0000-0000C7000000}"/>
    <cellStyle name="หมายเหตุ 12" xfId="118" xr:uid="{00000000-0005-0000-0000-0000C8000000}"/>
    <cellStyle name="หมายเหตุ 13" xfId="119" xr:uid="{00000000-0005-0000-0000-0000C9000000}"/>
    <cellStyle name="หมายเหตุ 14" xfId="120" xr:uid="{00000000-0005-0000-0000-0000CA000000}"/>
    <cellStyle name="หมายเหตุ 2" xfId="121" xr:uid="{00000000-0005-0000-0000-0000CB000000}"/>
    <cellStyle name="หมายเหตุ 3" xfId="122" xr:uid="{00000000-0005-0000-0000-0000CC000000}"/>
    <cellStyle name="หมายเหตุ 4" xfId="123" xr:uid="{00000000-0005-0000-0000-0000CD000000}"/>
    <cellStyle name="หมายเหตุ 5" xfId="124" xr:uid="{00000000-0005-0000-0000-0000CE000000}"/>
    <cellStyle name="หมายเหตุ 6" xfId="125" xr:uid="{00000000-0005-0000-0000-0000CF000000}"/>
    <cellStyle name="หมายเหตุ 7" xfId="126" xr:uid="{00000000-0005-0000-0000-0000D0000000}"/>
    <cellStyle name="หมายเหตุ 8" xfId="127" xr:uid="{00000000-0005-0000-0000-0000D1000000}"/>
    <cellStyle name="หมายเหตุ 9" xfId="128" xr:uid="{00000000-0005-0000-0000-0000D2000000}"/>
  </cellStyles>
  <dxfs count="0"/>
  <tableStyles count="0" defaultTableStyle="TableStyleMedium9" defaultPivotStyle="PivotStyleLight16"/>
  <colors>
    <mruColors>
      <color rgb="FFBC7FCD"/>
      <color rgb="FFFCF2FB"/>
      <color rgb="FFFAECF9"/>
      <color rgb="FFDEC0E6"/>
      <color rgb="FFE8F3D3"/>
      <color rgb="FF90AE15"/>
      <color rgb="FFD1E7A8"/>
      <color rgb="FFD8B4E2"/>
      <color rgb="FFDBBAE4"/>
      <color rgb="FFFEE3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8</xdr:row>
      <xdr:rowOff>0</xdr:rowOff>
    </xdr:from>
    <xdr:to>
      <xdr:col>6</xdr:col>
      <xdr:colOff>923925</xdr:colOff>
      <xdr:row>9</xdr:row>
      <xdr:rowOff>200025</xdr:rowOff>
    </xdr:to>
    <xdr:pic>
      <xdr:nvPicPr>
        <xdr:cNvPr id="8" name="Foxtlib1" hidden="1">
          <a:extLst>
            <a:ext uri="{FF2B5EF4-FFF2-40B4-BE49-F238E27FC236}">
              <a16:creationId xmlns:a16="http://schemas.microsoft.com/office/drawing/2014/main" id="{00000000-0008-0000-2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1428750"/>
          <a:ext cx="1066800" cy="533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9">
    <tabColor theme="9"/>
    <pageSetUpPr fitToPage="1"/>
  </sheetPr>
  <dimension ref="A1:AC166"/>
  <sheetViews>
    <sheetView tabSelected="1" zoomScaleNormal="100" zoomScaleSheetLayoutView="100" workbookViewId="0">
      <selection activeCell="H3" sqref="H3"/>
    </sheetView>
  </sheetViews>
  <sheetFormatPr defaultColWidth="9.88671875" defaultRowHeight="21"/>
  <cols>
    <col min="1" max="1" width="2.77734375" style="2" customWidth="1"/>
    <col min="2" max="2" width="1.88671875" style="2" customWidth="1"/>
    <col min="3" max="3" width="22.21875" style="2" customWidth="1"/>
    <col min="4" max="4" width="23.109375" style="2" customWidth="1"/>
    <col min="5" max="5" width="14.77734375" style="2" customWidth="1"/>
    <col min="6" max="6" width="1.88671875" style="2" customWidth="1"/>
    <col min="7" max="7" width="33.77734375" style="2" customWidth="1"/>
    <col min="8" max="8" width="19.109375" style="2" customWidth="1"/>
    <col min="9" max="9" width="17" style="2" customWidth="1"/>
    <col min="10" max="11" width="10.77734375" style="2" customWidth="1"/>
    <col min="12" max="12" width="10.77734375" style="1" customWidth="1"/>
    <col min="13" max="13" width="39.88671875" style="1" bestFit="1" customWidth="1"/>
    <col min="14" max="14" width="17.88671875" style="1" bestFit="1" customWidth="1"/>
    <col min="15" max="15" width="10.77734375" style="1" customWidth="1"/>
    <col min="16" max="16" width="9.6640625" style="1" bestFit="1" customWidth="1"/>
    <col min="17" max="17" width="35.109375" style="1" bestFit="1" customWidth="1"/>
    <col min="18" max="18" width="28.21875" style="1" bestFit="1" customWidth="1"/>
    <col min="19" max="20" width="10.77734375" style="1" customWidth="1"/>
    <col min="21" max="21" width="9.88671875" style="1"/>
    <col min="22" max="22" width="39.88671875" style="15" bestFit="1" customWidth="1"/>
    <col min="23" max="23" width="9.88671875" style="1"/>
    <col min="24" max="16384" width="9.88671875" style="2"/>
  </cols>
  <sheetData>
    <row r="1" spans="1:29" ht="21" customHeight="1"/>
    <row r="2" spans="1:29" s="8" customFormat="1" ht="21" customHeight="1">
      <c r="A2" s="10" t="s">
        <v>91</v>
      </c>
      <c r="D2" s="9"/>
      <c r="H2" s="9"/>
      <c r="L2" s="9"/>
      <c r="M2" s="9"/>
      <c r="N2" s="9"/>
      <c r="O2" s="9"/>
      <c r="P2" s="9"/>
      <c r="Q2" s="9"/>
      <c r="R2" s="9"/>
      <c r="S2" s="9"/>
      <c r="T2" s="9"/>
      <c r="U2" s="9"/>
      <c r="V2" s="16"/>
      <c r="W2" s="9"/>
    </row>
    <row r="3" spans="1:29" ht="24" customHeight="1">
      <c r="B3" s="3" t="s">
        <v>92</v>
      </c>
      <c r="C3" s="3"/>
      <c r="D3" s="3"/>
      <c r="E3" s="3"/>
      <c r="F3" s="3"/>
      <c r="G3" s="3"/>
      <c r="H3" s="3"/>
      <c r="I3" s="3"/>
      <c r="L3" s="11"/>
      <c r="M3" s="11"/>
    </row>
    <row r="4" spans="1:29" ht="24" customHeight="1">
      <c r="B4" s="43" t="s">
        <v>93</v>
      </c>
      <c r="C4" s="43"/>
      <c r="D4" s="43"/>
      <c r="E4" s="43"/>
      <c r="F4" s="4"/>
      <c r="G4" s="4"/>
      <c r="H4" s="4"/>
      <c r="I4" s="4"/>
    </row>
    <row r="5" spans="1:29" ht="7.5" customHeight="1"/>
    <row r="6" spans="1:29" s="1" customFormat="1" ht="18">
      <c r="A6" s="44" t="s">
        <v>36</v>
      </c>
      <c r="B6" s="44"/>
      <c r="C6" s="44"/>
      <c r="D6" s="45"/>
      <c r="E6" s="25" t="s">
        <v>0</v>
      </c>
      <c r="F6" s="26"/>
      <c r="G6" s="46" t="s">
        <v>36</v>
      </c>
      <c r="H6" s="47"/>
      <c r="I6" s="26" t="s">
        <v>0</v>
      </c>
      <c r="J6" s="5"/>
      <c r="U6" s="15" t="s">
        <v>95</v>
      </c>
      <c r="V6" s="1">
        <v>10.199999999999999</v>
      </c>
      <c r="W6" s="1">
        <f>COUNTA(V:V)-2</f>
        <v>36</v>
      </c>
    </row>
    <row r="7" spans="1:29" s="1" customFormat="1" ht="18">
      <c r="A7" s="48" t="s">
        <v>37</v>
      </c>
      <c r="B7" s="48"/>
      <c r="C7" s="48"/>
      <c r="D7" s="49"/>
      <c r="E7" s="28" t="s">
        <v>1</v>
      </c>
      <c r="F7" s="27"/>
      <c r="G7" s="50" t="s">
        <v>37</v>
      </c>
      <c r="H7" s="51"/>
      <c r="I7" s="27" t="s">
        <v>1</v>
      </c>
      <c r="J7" s="5"/>
      <c r="K7" s="5"/>
      <c r="Q7" s="15"/>
      <c r="S7" s="1" t="s">
        <v>39</v>
      </c>
      <c r="U7" s="1" t="s">
        <v>94</v>
      </c>
      <c r="V7" s="15" t="s">
        <v>96</v>
      </c>
    </row>
    <row r="8" spans="1:29" s="1" customFormat="1" ht="24" customHeight="1">
      <c r="A8" s="29"/>
      <c r="B8" s="29" t="s">
        <v>38</v>
      </c>
      <c r="C8" s="30"/>
      <c r="D8" s="30"/>
      <c r="E8" s="31"/>
      <c r="F8" s="32"/>
      <c r="G8" s="30"/>
      <c r="H8" s="30"/>
      <c r="I8" s="32"/>
      <c r="J8" s="6"/>
      <c r="K8" s="6"/>
      <c r="L8" s="13"/>
      <c r="M8" s="12"/>
      <c r="N8" s="13"/>
      <c r="O8" s="12"/>
      <c r="P8" s="12"/>
      <c r="Q8" s="12"/>
      <c r="R8" s="12"/>
      <c r="S8" s="12" t="e">
        <f t="shared" ref="S8:S25" si="0">VLOOKUP(Q8,V:W,2,FALSE)</f>
        <v>#N/A</v>
      </c>
      <c r="T8" s="12"/>
      <c r="U8" s="12">
        <v>60001</v>
      </c>
      <c r="V8" s="12" t="s">
        <v>27</v>
      </c>
      <c r="W8" s="12">
        <v>12</v>
      </c>
      <c r="X8" s="6" t="e">
        <f t="shared" ref="X8:X25" si="1">VLOOKUP(V8,M:P,4,FALSE)</f>
        <v>#N/A</v>
      </c>
      <c r="Y8" s="6"/>
      <c r="Z8" s="6"/>
      <c r="AA8" s="6"/>
      <c r="AB8" s="6"/>
      <c r="AC8" s="6"/>
    </row>
    <row r="9" spans="1:29" s="1" customFormat="1" ht="26.25" customHeight="1">
      <c r="A9" s="33"/>
      <c r="B9" s="33"/>
      <c r="C9" s="37" t="s">
        <v>27</v>
      </c>
      <c r="D9" s="37" t="s">
        <v>28</v>
      </c>
      <c r="E9" s="38">
        <v>114</v>
      </c>
      <c r="F9" s="34"/>
      <c r="G9" s="37" t="s">
        <v>35</v>
      </c>
      <c r="H9" s="37" t="s">
        <v>109</v>
      </c>
      <c r="I9" s="38">
        <v>19</v>
      </c>
      <c r="J9" s="6"/>
      <c r="K9" s="6"/>
      <c r="L9" s="13"/>
      <c r="M9" s="12"/>
      <c r="N9" s="13"/>
      <c r="O9" s="12"/>
      <c r="P9" s="12"/>
      <c r="Q9" s="12"/>
      <c r="R9" s="12"/>
      <c r="S9" s="12" t="e">
        <f t="shared" si="0"/>
        <v>#N/A</v>
      </c>
      <c r="T9" s="12"/>
      <c r="U9" s="12">
        <v>60002</v>
      </c>
      <c r="V9" s="12" t="s">
        <v>40</v>
      </c>
      <c r="W9" s="12">
        <v>3</v>
      </c>
      <c r="X9" s="6" t="e">
        <f t="shared" si="1"/>
        <v>#N/A</v>
      </c>
      <c r="Y9" s="6"/>
      <c r="Z9" s="6"/>
      <c r="AA9" s="6"/>
      <c r="AB9" s="6"/>
      <c r="AC9" s="6"/>
    </row>
    <row r="10" spans="1:29" s="1" customFormat="1" ht="18">
      <c r="A10" s="33"/>
      <c r="B10" s="33"/>
      <c r="C10" s="37" t="s">
        <v>40</v>
      </c>
      <c r="D10" s="37" t="s">
        <v>79</v>
      </c>
      <c r="E10" s="38">
        <v>6</v>
      </c>
      <c r="F10" s="34"/>
      <c r="G10" s="37" t="s">
        <v>107</v>
      </c>
      <c r="H10" s="37" t="s">
        <v>110</v>
      </c>
      <c r="I10" s="38">
        <v>1</v>
      </c>
      <c r="J10" s="6"/>
      <c r="K10" s="6"/>
      <c r="L10" s="13"/>
      <c r="M10" s="12"/>
      <c r="N10" s="13"/>
      <c r="O10" s="12"/>
      <c r="P10" s="12"/>
      <c r="Q10" s="12"/>
      <c r="R10" s="12"/>
      <c r="S10" s="12" t="e">
        <f t="shared" si="0"/>
        <v>#N/A</v>
      </c>
      <c r="T10" s="12"/>
      <c r="U10" s="12">
        <v>60003</v>
      </c>
      <c r="V10" s="12" t="s">
        <v>41</v>
      </c>
      <c r="W10" s="12">
        <v>18</v>
      </c>
      <c r="X10" s="6" t="e">
        <f t="shared" si="1"/>
        <v>#N/A</v>
      </c>
      <c r="Y10" s="6"/>
      <c r="Z10" s="6"/>
      <c r="AA10" s="6"/>
      <c r="AB10" s="6"/>
      <c r="AC10" s="6"/>
    </row>
    <row r="11" spans="1:29" s="1" customFormat="1" ht="18">
      <c r="A11" s="33"/>
      <c r="B11" s="33"/>
      <c r="C11" s="37" t="s">
        <v>41</v>
      </c>
      <c r="D11" s="37" t="s">
        <v>80</v>
      </c>
      <c r="E11" s="38">
        <v>21</v>
      </c>
      <c r="F11" s="34"/>
      <c r="G11" s="37" t="s">
        <v>13</v>
      </c>
      <c r="H11" s="37" t="s">
        <v>18</v>
      </c>
      <c r="I11" s="38">
        <v>55</v>
      </c>
      <c r="J11" s="6"/>
      <c r="K11" s="6"/>
      <c r="L11" s="13"/>
      <c r="M11" s="12"/>
      <c r="N11" s="13"/>
      <c r="O11" s="12"/>
      <c r="P11" s="13"/>
      <c r="Q11" s="12"/>
      <c r="R11" s="12"/>
      <c r="S11" s="12" t="e">
        <f t="shared" si="0"/>
        <v>#N/A</v>
      </c>
      <c r="T11" s="12"/>
      <c r="U11" s="12">
        <v>60006</v>
      </c>
      <c r="V11" s="12" t="s">
        <v>32</v>
      </c>
      <c r="W11" s="12">
        <v>2</v>
      </c>
      <c r="X11" s="6" t="e">
        <f t="shared" si="1"/>
        <v>#N/A</v>
      </c>
      <c r="Y11" s="6"/>
      <c r="Z11" s="6"/>
      <c r="AA11" s="6"/>
      <c r="AB11" s="6"/>
      <c r="AC11" s="6"/>
    </row>
    <row r="12" spans="1:29" s="1" customFormat="1" ht="18">
      <c r="A12" s="33"/>
      <c r="B12" s="33"/>
      <c r="C12" s="37" t="s">
        <v>43</v>
      </c>
      <c r="D12" s="37" t="s">
        <v>81</v>
      </c>
      <c r="E12" s="38">
        <v>10</v>
      </c>
      <c r="F12" s="34"/>
      <c r="G12" s="37" t="s">
        <v>108</v>
      </c>
      <c r="H12" s="37" t="s">
        <v>111</v>
      </c>
      <c r="I12" s="38">
        <v>6</v>
      </c>
      <c r="J12" s="6"/>
      <c r="K12" s="6"/>
      <c r="L12" s="13"/>
      <c r="M12" s="12"/>
      <c r="N12" s="13"/>
      <c r="O12" s="12"/>
      <c r="P12" s="12"/>
      <c r="Q12" s="12"/>
      <c r="R12" s="12"/>
      <c r="S12" s="12" t="e">
        <f t="shared" si="0"/>
        <v>#N/A</v>
      </c>
      <c r="T12" s="12"/>
      <c r="U12" s="12">
        <v>60008</v>
      </c>
      <c r="V12" s="12" t="s">
        <v>44</v>
      </c>
      <c r="W12" s="12">
        <v>9</v>
      </c>
      <c r="X12" s="6" t="e">
        <f t="shared" si="1"/>
        <v>#N/A</v>
      </c>
      <c r="Y12" s="6"/>
      <c r="Z12" s="6"/>
      <c r="AA12" s="6"/>
      <c r="AB12" s="6"/>
      <c r="AC12" s="6"/>
    </row>
    <row r="13" spans="1:29" s="1" customFormat="1" ht="18">
      <c r="A13" s="33"/>
      <c r="B13" s="33"/>
      <c r="C13" s="37" t="s">
        <v>32</v>
      </c>
      <c r="D13" s="37" t="s">
        <v>33</v>
      </c>
      <c r="E13" s="38">
        <v>1</v>
      </c>
      <c r="F13" s="34"/>
      <c r="G13" s="37" t="s">
        <v>12</v>
      </c>
      <c r="H13" s="37" t="s">
        <v>103</v>
      </c>
      <c r="I13" s="38">
        <v>20</v>
      </c>
      <c r="J13" s="6"/>
      <c r="K13" s="6"/>
      <c r="L13" s="13"/>
      <c r="M13" s="12"/>
      <c r="N13" s="13"/>
      <c r="O13" s="12"/>
      <c r="P13" s="12"/>
      <c r="Q13" s="12"/>
      <c r="R13" s="12"/>
      <c r="S13" s="12" t="e">
        <f t="shared" si="0"/>
        <v>#N/A</v>
      </c>
      <c r="T13" s="12"/>
      <c r="U13" s="12">
        <v>60009</v>
      </c>
      <c r="V13" s="12" t="s">
        <v>22</v>
      </c>
      <c r="W13" s="12">
        <v>7</v>
      </c>
      <c r="X13" s="6" t="e">
        <f t="shared" si="1"/>
        <v>#N/A</v>
      </c>
      <c r="Y13" s="6"/>
      <c r="Z13" s="6"/>
      <c r="AA13" s="6"/>
      <c r="AB13" s="6"/>
      <c r="AC13" s="6"/>
    </row>
    <row r="14" spans="1:29" s="1" customFormat="1" ht="18">
      <c r="A14" s="33"/>
      <c r="B14" s="33"/>
      <c r="C14" s="37" t="s">
        <v>98</v>
      </c>
      <c r="D14" s="37" t="s">
        <v>99</v>
      </c>
      <c r="E14" s="38">
        <v>3</v>
      </c>
      <c r="F14" s="34"/>
      <c r="G14" s="37" t="s">
        <v>7</v>
      </c>
      <c r="H14" s="37" t="s">
        <v>16</v>
      </c>
      <c r="I14" s="38">
        <v>26</v>
      </c>
      <c r="J14" s="6"/>
      <c r="K14" s="6"/>
      <c r="L14" s="13"/>
      <c r="M14" s="12"/>
      <c r="N14" s="13"/>
      <c r="O14" s="12"/>
      <c r="P14" s="12"/>
      <c r="Q14" s="12"/>
      <c r="R14" s="12"/>
      <c r="S14" s="12" t="e">
        <f t="shared" si="0"/>
        <v>#N/A</v>
      </c>
      <c r="T14" s="12"/>
      <c r="U14" s="12">
        <v>60010</v>
      </c>
      <c r="V14" s="12" t="s">
        <v>5</v>
      </c>
      <c r="W14" s="12">
        <v>270</v>
      </c>
      <c r="X14" s="6" t="e">
        <f t="shared" si="1"/>
        <v>#N/A</v>
      </c>
      <c r="Y14" s="6"/>
      <c r="Z14" s="6"/>
      <c r="AA14" s="6"/>
      <c r="AB14" s="6"/>
      <c r="AC14" s="6"/>
    </row>
    <row r="15" spans="1:29" s="1" customFormat="1" ht="18">
      <c r="A15" s="33"/>
      <c r="B15" s="33"/>
      <c r="C15" s="37" t="s">
        <v>44</v>
      </c>
      <c r="D15" s="37" t="s">
        <v>82</v>
      </c>
      <c r="E15" s="38">
        <v>11</v>
      </c>
      <c r="F15" s="34"/>
      <c r="G15" s="37" t="s">
        <v>30</v>
      </c>
      <c r="H15" s="37" t="s">
        <v>31</v>
      </c>
      <c r="I15" s="38">
        <v>47</v>
      </c>
      <c r="J15" s="6"/>
      <c r="K15" s="6"/>
      <c r="L15" s="13"/>
      <c r="M15" s="12"/>
      <c r="N15" s="13"/>
      <c r="O15" s="12"/>
      <c r="P15" s="12"/>
      <c r="Q15" s="12"/>
      <c r="R15" s="12"/>
      <c r="S15" s="12" t="e">
        <f t="shared" si="0"/>
        <v>#N/A</v>
      </c>
      <c r="T15" s="12"/>
      <c r="U15" s="12">
        <v>60012</v>
      </c>
      <c r="V15" s="12" t="s">
        <v>3</v>
      </c>
      <c r="W15" s="12">
        <v>683</v>
      </c>
      <c r="X15" s="6" t="e">
        <f t="shared" si="1"/>
        <v>#N/A</v>
      </c>
      <c r="Y15" s="6"/>
      <c r="Z15" s="6"/>
      <c r="AA15" s="6"/>
      <c r="AB15" s="6"/>
      <c r="AC15" s="6"/>
    </row>
    <row r="16" spans="1:29" s="1" customFormat="1" ht="18">
      <c r="A16" s="33"/>
      <c r="B16" s="33"/>
      <c r="C16" s="37" t="s">
        <v>22</v>
      </c>
      <c r="D16" s="37" t="s">
        <v>23</v>
      </c>
      <c r="E16" s="38">
        <v>19</v>
      </c>
      <c r="F16" s="34"/>
      <c r="G16" s="37" t="s">
        <v>24</v>
      </c>
      <c r="H16" s="37" t="s">
        <v>25</v>
      </c>
      <c r="I16" s="38">
        <v>38</v>
      </c>
      <c r="J16" s="6"/>
      <c r="K16" s="6"/>
      <c r="L16" s="13"/>
      <c r="M16" s="12"/>
      <c r="N16" s="13"/>
      <c r="O16" s="12"/>
      <c r="P16" s="12"/>
      <c r="Q16" s="12"/>
      <c r="R16" s="12"/>
      <c r="S16" s="12" t="e">
        <f t="shared" si="0"/>
        <v>#N/A</v>
      </c>
      <c r="T16" s="12"/>
      <c r="U16" s="12">
        <v>60013</v>
      </c>
      <c r="V16" s="12" t="s">
        <v>9</v>
      </c>
      <c r="W16" s="12">
        <v>101</v>
      </c>
      <c r="X16" s="6" t="e">
        <f t="shared" si="1"/>
        <v>#N/A</v>
      </c>
      <c r="Y16" s="6"/>
      <c r="Z16" s="6"/>
      <c r="AA16" s="6"/>
      <c r="AB16" s="6"/>
      <c r="AC16" s="6"/>
    </row>
    <row r="17" spans="1:29" s="1" customFormat="1" ht="18">
      <c r="A17" s="33"/>
      <c r="B17" s="33"/>
      <c r="C17" s="37" t="s">
        <v>5</v>
      </c>
      <c r="D17" s="37" t="s">
        <v>100</v>
      </c>
      <c r="E17" s="38">
        <v>439</v>
      </c>
      <c r="F17" s="34"/>
      <c r="G17" s="37" t="s">
        <v>46</v>
      </c>
      <c r="H17" s="37" t="s">
        <v>83</v>
      </c>
      <c r="I17" s="38">
        <v>15</v>
      </c>
      <c r="J17" s="6"/>
      <c r="K17" s="6"/>
      <c r="L17" s="13"/>
      <c r="M17" s="12"/>
      <c r="N17" s="13"/>
      <c r="O17" s="12"/>
      <c r="P17" s="12"/>
      <c r="Q17" s="12"/>
      <c r="R17" s="12"/>
      <c r="S17" s="12" t="e">
        <f t="shared" si="0"/>
        <v>#N/A</v>
      </c>
      <c r="T17" s="12"/>
      <c r="U17" s="12">
        <v>60014</v>
      </c>
      <c r="V17" s="12" t="s">
        <v>4</v>
      </c>
      <c r="W17" s="12">
        <v>796</v>
      </c>
      <c r="X17" s="6" t="e">
        <f t="shared" si="1"/>
        <v>#N/A</v>
      </c>
      <c r="Y17" s="6"/>
      <c r="Z17" s="6"/>
      <c r="AA17" s="6"/>
      <c r="AB17" s="6"/>
      <c r="AC17" s="6"/>
    </row>
    <row r="18" spans="1:29" s="1" customFormat="1" ht="18">
      <c r="A18" s="33"/>
      <c r="B18" s="33"/>
      <c r="C18" s="37" t="s">
        <v>29</v>
      </c>
      <c r="D18" s="37" t="s">
        <v>101</v>
      </c>
      <c r="E18" s="38">
        <v>8</v>
      </c>
      <c r="F18" s="34"/>
      <c r="G18" s="37" t="s">
        <v>47</v>
      </c>
      <c r="H18" s="37" t="s">
        <v>84</v>
      </c>
      <c r="I18" s="38">
        <v>5</v>
      </c>
      <c r="J18" s="6"/>
      <c r="K18" s="6"/>
      <c r="L18" s="13"/>
      <c r="M18" s="12"/>
      <c r="N18" s="13"/>
      <c r="O18" s="12"/>
      <c r="P18" s="12"/>
      <c r="Q18" s="12"/>
      <c r="R18" s="12"/>
      <c r="S18" s="12" t="e">
        <f t="shared" si="0"/>
        <v>#N/A</v>
      </c>
      <c r="T18" s="12"/>
      <c r="U18" s="12">
        <v>60015</v>
      </c>
      <c r="V18" s="12" t="s">
        <v>8</v>
      </c>
      <c r="W18" s="12">
        <v>136</v>
      </c>
      <c r="X18" s="6" t="e">
        <f t="shared" si="1"/>
        <v>#N/A</v>
      </c>
      <c r="Y18" s="6"/>
      <c r="Z18" s="6"/>
      <c r="AA18" s="6"/>
      <c r="AB18" s="6"/>
      <c r="AC18" s="6"/>
    </row>
    <row r="19" spans="1:29" s="1" customFormat="1" ht="18">
      <c r="A19" s="33"/>
      <c r="B19" s="33"/>
      <c r="C19" s="37" t="s">
        <v>3</v>
      </c>
      <c r="D19" s="37" t="s">
        <v>102</v>
      </c>
      <c r="E19" s="38">
        <v>814</v>
      </c>
      <c r="F19" s="34"/>
      <c r="G19" s="37" t="s">
        <v>70</v>
      </c>
      <c r="H19" s="37" t="s">
        <v>90</v>
      </c>
      <c r="I19" s="38">
        <v>445</v>
      </c>
      <c r="J19" s="6"/>
      <c r="K19" s="6"/>
      <c r="L19" s="13"/>
      <c r="M19" s="12"/>
      <c r="N19" s="13"/>
      <c r="O19" s="12"/>
      <c r="P19" s="12"/>
      <c r="Q19" s="12"/>
      <c r="R19" s="12"/>
      <c r="S19" s="12" t="e">
        <f t="shared" si="0"/>
        <v>#N/A</v>
      </c>
      <c r="T19" s="12"/>
      <c r="U19" s="12">
        <v>60016</v>
      </c>
      <c r="V19" s="12" t="s">
        <v>45</v>
      </c>
      <c r="W19" s="12">
        <v>2</v>
      </c>
      <c r="X19" s="6" t="e">
        <f t="shared" si="1"/>
        <v>#N/A</v>
      </c>
      <c r="Y19" s="6"/>
      <c r="Z19" s="6"/>
      <c r="AA19" s="6"/>
      <c r="AB19" s="6"/>
      <c r="AC19" s="6"/>
    </row>
    <row r="20" spans="1:29" s="1" customFormat="1" ht="18">
      <c r="A20" s="33"/>
      <c r="B20" s="33"/>
      <c r="C20" s="37" t="s">
        <v>9</v>
      </c>
      <c r="D20" s="37" t="s">
        <v>105</v>
      </c>
      <c r="E20" s="38">
        <v>90</v>
      </c>
      <c r="F20" s="34"/>
      <c r="G20" s="37" t="s">
        <v>21</v>
      </c>
      <c r="H20" s="37" t="s">
        <v>89</v>
      </c>
      <c r="I20" s="38">
        <v>36</v>
      </c>
      <c r="J20" s="6"/>
      <c r="K20" s="6"/>
      <c r="L20" s="13"/>
      <c r="M20" s="12"/>
      <c r="N20" s="13"/>
      <c r="O20" s="12"/>
      <c r="P20" s="12"/>
      <c r="Q20" s="12"/>
      <c r="R20" s="12"/>
      <c r="S20" s="12" t="e">
        <f t="shared" si="0"/>
        <v>#N/A</v>
      </c>
      <c r="T20" s="12"/>
      <c r="U20" s="12">
        <v>60018</v>
      </c>
      <c r="V20" s="12" t="s">
        <v>2</v>
      </c>
      <c r="W20" s="12">
        <v>3043</v>
      </c>
      <c r="X20" s="6" t="e">
        <f t="shared" si="1"/>
        <v>#N/A</v>
      </c>
      <c r="Y20" s="6"/>
      <c r="Z20" s="6"/>
      <c r="AA20" s="6"/>
      <c r="AB20" s="6"/>
      <c r="AC20" s="6"/>
    </row>
    <row r="21" spans="1:29" s="1" customFormat="1" ht="18">
      <c r="A21" s="33"/>
      <c r="B21" s="33"/>
      <c r="C21" s="37" t="s">
        <v>4</v>
      </c>
      <c r="D21" s="37" t="s">
        <v>15</v>
      </c>
      <c r="E21" s="38">
        <v>1692</v>
      </c>
      <c r="F21" s="34"/>
      <c r="G21" s="37" t="s">
        <v>48</v>
      </c>
      <c r="H21" s="37" t="s">
        <v>85</v>
      </c>
      <c r="I21" s="38">
        <v>1</v>
      </c>
      <c r="J21" s="6"/>
      <c r="K21" s="6"/>
      <c r="L21" s="13"/>
      <c r="M21" s="12"/>
      <c r="N21" s="13"/>
      <c r="O21" s="12"/>
      <c r="P21" s="12"/>
      <c r="Q21" s="12"/>
      <c r="R21" s="12"/>
      <c r="S21" s="12" t="e">
        <f t="shared" si="0"/>
        <v>#N/A</v>
      </c>
      <c r="T21" s="12"/>
      <c r="U21" s="12">
        <v>60019</v>
      </c>
      <c r="V21" s="12" t="s">
        <v>42</v>
      </c>
      <c r="W21" s="12">
        <v>11</v>
      </c>
      <c r="X21" s="6" t="e">
        <f t="shared" si="1"/>
        <v>#N/A</v>
      </c>
      <c r="Y21" s="6"/>
      <c r="Z21" s="6"/>
      <c r="AA21" s="6"/>
      <c r="AB21" s="6"/>
      <c r="AC21" s="6"/>
    </row>
    <row r="22" spans="1:29" s="1" customFormat="1" ht="18">
      <c r="A22" s="33"/>
      <c r="B22" s="33"/>
      <c r="C22" s="37" t="s">
        <v>8</v>
      </c>
      <c r="D22" s="37" t="s">
        <v>17</v>
      </c>
      <c r="E22" s="38">
        <v>36</v>
      </c>
      <c r="F22" s="34"/>
      <c r="G22" s="37" t="s">
        <v>49</v>
      </c>
      <c r="H22" s="37" t="s">
        <v>86</v>
      </c>
      <c r="I22" s="37">
        <v>1</v>
      </c>
      <c r="J22" s="6"/>
      <c r="K22" s="6"/>
      <c r="L22" s="13"/>
      <c r="M22" s="12"/>
      <c r="N22" s="13"/>
      <c r="O22" s="12"/>
      <c r="P22" s="12"/>
      <c r="Q22" s="12"/>
      <c r="R22" s="12"/>
      <c r="S22" s="12" t="e">
        <f t="shared" si="0"/>
        <v>#N/A</v>
      </c>
      <c r="T22" s="12"/>
      <c r="U22" s="12">
        <v>60020</v>
      </c>
      <c r="V22" s="12" t="s">
        <v>35</v>
      </c>
      <c r="W22" s="12">
        <v>27</v>
      </c>
      <c r="X22" s="6" t="e">
        <f t="shared" si="1"/>
        <v>#N/A</v>
      </c>
      <c r="Y22" s="6"/>
      <c r="Z22" s="6"/>
      <c r="AA22" s="6"/>
      <c r="AB22" s="6"/>
      <c r="AC22" s="6"/>
    </row>
    <row r="23" spans="1:29" s="1" customFormat="1" ht="18">
      <c r="A23" s="33"/>
      <c r="B23" s="33"/>
      <c r="C23" s="37" t="s">
        <v>19</v>
      </c>
      <c r="D23" s="37" t="s">
        <v>20</v>
      </c>
      <c r="E23" s="38">
        <v>79</v>
      </c>
      <c r="F23" s="34"/>
      <c r="G23" s="37" t="s">
        <v>50</v>
      </c>
      <c r="H23" s="37" t="s">
        <v>87</v>
      </c>
      <c r="I23" s="37">
        <v>4</v>
      </c>
      <c r="J23" s="7"/>
      <c r="K23" s="7"/>
      <c r="N23" s="13"/>
      <c r="S23" s="12" t="e">
        <f t="shared" si="0"/>
        <v>#N/A</v>
      </c>
      <c r="T23" s="12"/>
      <c r="U23" s="1">
        <v>60023</v>
      </c>
      <c r="V23" s="15" t="s">
        <v>13</v>
      </c>
      <c r="W23" s="1">
        <v>12</v>
      </c>
      <c r="X23" s="6" t="e">
        <f t="shared" si="1"/>
        <v>#N/A</v>
      </c>
    </row>
    <row r="24" spans="1:29" s="1" customFormat="1" ht="20.25" customHeight="1">
      <c r="A24" s="33"/>
      <c r="B24" s="33"/>
      <c r="C24" s="37" t="s">
        <v>2</v>
      </c>
      <c r="D24" s="37" t="s">
        <v>14</v>
      </c>
      <c r="E24" s="38">
        <v>4148</v>
      </c>
      <c r="F24" s="34"/>
      <c r="G24" s="37" t="s">
        <v>51</v>
      </c>
      <c r="H24" s="37" t="s">
        <v>104</v>
      </c>
      <c r="I24" s="37">
        <v>2</v>
      </c>
      <c r="N24" s="13"/>
      <c r="S24" s="12" t="e">
        <f t="shared" si="0"/>
        <v>#N/A</v>
      </c>
      <c r="T24" s="12"/>
      <c r="U24" s="1">
        <v>60026</v>
      </c>
      <c r="V24" s="15" t="s">
        <v>12</v>
      </c>
      <c r="W24" s="1">
        <v>26</v>
      </c>
      <c r="X24" s="6" t="e">
        <f t="shared" si="1"/>
        <v>#N/A</v>
      </c>
    </row>
    <row r="25" spans="1:29" s="1" customFormat="1" ht="20.25" customHeight="1">
      <c r="A25" s="35"/>
      <c r="B25" s="36"/>
      <c r="C25" s="39" t="s">
        <v>42</v>
      </c>
      <c r="D25" s="39" t="s">
        <v>106</v>
      </c>
      <c r="E25" s="40">
        <v>16</v>
      </c>
      <c r="F25" s="35"/>
      <c r="G25" s="37" t="s">
        <v>52</v>
      </c>
      <c r="H25" s="37" t="s">
        <v>88</v>
      </c>
      <c r="I25" s="37">
        <v>1</v>
      </c>
      <c r="N25" s="13"/>
      <c r="S25" s="12" t="e">
        <f t="shared" si="0"/>
        <v>#N/A</v>
      </c>
      <c r="T25" s="12"/>
      <c r="U25" s="1">
        <v>60028</v>
      </c>
      <c r="V25" s="15" t="s">
        <v>7</v>
      </c>
      <c r="W25" s="1">
        <v>34</v>
      </c>
      <c r="X25" s="6" t="e">
        <f t="shared" si="1"/>
        <v>#N/A</v>
      </c>
    </row>
    <row r="26" spans="1:29" s="1" customFormat="1" ht="18">
      <c r="A26" s="41"/>
      <c r="B26" s="41"/>
      <c r="C26" s="41"/>
      <c r="D26" s="41"/>
      <c r="E26" s="41"/>
      <c r="F26" s="41"/>
      <c r="G26" s="41"/>
      <c r="H26" s="42"/>
      <c r="I26" s="41"/>
      <c r="L26" s="12" t="e">
        <f t="shared" ref="L26:L46" si="2">VLOOKUP(J26,V:W,2,FALSE)</f>
        <v>#N/A</v>
      </c>
      <c r="M26" s="12"/>
      <c r="N26" s="1">
        <v>60029</v>
      </c>
      <c r="O26" s="15" t="s">
        <v>30</v>
      </c>
      <c r="P26" s="1">
        <v>53</v>
      </c>
      <c r="Q26" s="6" t="e">
        <f t="shared" ref="Q26:Q46" si="3">VLOOKUP(O26,M:P,4,FALSE)</f>
        <v>#N/A</v>
      </c>
    </row>
    <row r="27" spans="1:29" s="1" customFormat="1" ht="18">
      <c r="A27" s="41"/>
      <c r="B27" s="41"/>
      <c r="C27" s="41"/>
      <c r="D27" s="41"/>
      <c r="E27" s="41"/>
      <c r="F27" s="41"/>
      <c r="G27" s="41"/>
      <c r="H27" s="42"/>
      <c r="I27" s="41"/>
      <c r="L27" s="12" t="e">
        <f t="shared" si="2"/>
        <v>#N/A</v>
      </c>
      <c r="M27" s="12"/>
      <c r="N27" s="1">
        <v>60030</v>
      </c>
      <c r="O27" s="15" t="s">
        <v>24</v>
      </c>
      <c r="P27" s="1">
        <v>38</v>
      </c>
      <c r="Q27" s="6" t="e">
        <f t="shared" si="3"/>
        <v>#N/A</v>
      </c>
    </row>
    <row r="28" spans="1:29" s="1" customFormat="1" ht="18">
      <c r="A28" s="41"/>
      <c r="B28" s="41"/>
      <c r="C28" s="41"/>
      <c r="D28" s="41"/>
      <c r="E28" s="41"/>
      <c r="F28" s="41"/>
      <c r="G28" s="41"/>
      <c r="H28" s="42"/>
      <c r="I28" s="41"/>
      <c r="L28" s="12" t="e">
        <f t="shared" si="2"/>
        <v>#N/A</v>
      </c>
      <c r="M28" s="12"/>
      <c r="N28" s="1">
        <v>60031</v>
      </c>
      <c r="O28" s="15" t="s">
        <v>46</v>
      </c>
      <c r="P28" s="1">
        <v>14</v>
      </c>
      <c r="Q28" s="6" t="e">
        <f t="shared" si="3"/>
        <v>#N/A</v>
      </c>
    </row>
    <row r="29" spans="1:29" s="1" customFormat="1" ht="18">
      <c r="A29" s="23"/>
      <c r="B29" s="23"/>
      <c r="H29" s="13"/>
      <c r="L29" s="12" t="e">
        <f t="shared" si="2"/>
        <v>#N/A</v>
      </c>
      <c r="M29" s="12"/>
      <c r="N29" s="1">
        <v>60034</v>
      </c>
      <c r="O29" s="15" t="s">
        <v>70</v>
      </c>
      <c r="P29" s="1">
        <v>153</v>
      </c>
      <c r="Q29" s="6" t="e">
        <f t="shared" si="3"/>
        <v>#N/A</v>
      </c>
    </row>
    <row r="30" spans="1:29" s="1" customFormat="1" ht="36">
      <c r="A30" s="23"/>
      <c r="B30" s="23"/>
      <c r="H30" s="13"/>
      <c r="L30" s="12" t="e">
        <f t="shared" si="2"/>
        <v>#N/A</v>
      </c>
      <c r="M30" s="12"/>
      <c r="N30" s="1">
        <v>60035</v>
      </c>
      <c r="O30" s="15" t="s">
        <v>21</v>
      </c>
      <c r="P30" s="1">
        <v>1</v>
      </c>
      <c r="Q30" s="6" t="e">
        <f t="shared" si="3"/>
        <v>#N/A</v>
      </c>
    </row>
    <row r="31" spans="1:29" s="1" customFormat="1" ht="18">
      <c r="A31" s="23"/>
      <c r="B31" s="23"/>
      <c r="H31" s="13"/>
      <c r="L31" s="12" t="e">
        <f t="shared" si="2"/>
        <v>#N/A</v>
      </c>
      <c r="M31" s="12"/>
      <c r="N31" s="1">
        <v>60037</v>
      </c>
      <c r="O31" s="15" t="s">
        <v>49</v>
      </c>
      <c r="P31" s="1">
        <v>1</v>
      </c>
      <c r="Q31" s="6" t="e">
        <f t="shared" si="3"/>
        <v>#N/A</v>
      </c>
    </row>
    <row r="32" spans="1:29" s="1" customFormat="1" ht="18">
      <c r="A32" s="23"/>
      <c r="B32" s="23"/>
      <c r="H32" s="13"/>
      <c r="L32" s="12" t="e">
        <f t="shared" si="2"/>
        <v>#N/A</v>
      </c>
      <c r="M32" s="12"/>
      <c r="N32" s="1">
        <v>60038</v>
      </c>
      <c r="O32" s="1" t="s">
        <v>50</v>
      </c>
      <c r="P32" s="1">
        <v>4</v>
      </c>
      <c r="Q32" s="6" t="e">
        <f t="shared" si="3"/>
        <v>#N/A</v>
      </c>
    </row>
    <row r="33" spans="1:24" s="18" customFormat="1" ht="36">
      <c r="A33" s="22"/>
      <c r="B33" s="22"/>
      <c r="H33" s="19"/>
      <c r="L33" s="20" t="e">
        <f t="shared" si="2"/>
        <v>#N/A</v>
      </c>
      <c r="M33" s="20"/>
      <c r="N33" s="18">
        <v>60039</v>
      </c>
      <c r="O33" s="17" t="s">
        <v>51</v>
      </c>
      <c r="P33" s="18">
        <v>3</v>
      </c>
      <c r="Q33" s="21" t="e">
        <f t="shared" si="3"/>
        <v>#N/A</v>
      </c>
    </row>
    <row r="34" spans="1:24" s="1" customFormat="1" ht="18">
      <c r="A34" s="23"/>
      <c r="B34" s="23"/>
      <c r="H34" s="13"/>
      <c r="L34" s="12" t="e">
        <f t="shared" si="2"/>
        <v>#N/A</v>
      </c>
      <c r="M34" s="12"/>
      <c r="N34" s="1">
        <v>60041</v>
      </c>
      <c r="O34" s="15" t="s">
        <v>34</v>
      </c>
      <c r="P34" s="1">
        <v>2</v>
      </c>
      <c r="Q34" s="6" t="e">
        <f t="shared" si="3"/>
        <v>#N/A</v>
      </c>
    </row>
    <row r="35" spans="1:24">
      <c r="A35" s="24"/>
      <c r="B35" s="24"/>
      <c r="F35" s="1"/>
      <c r="G35" s="1"/>
      <c r="H35" s="13"/>
      <c r="I35" s="1"/>
      <c r="J35" s="1"/>
      <c r="K35" s="1"/>
      <c r="L35" s="12" t="e">
        <f t="shared" si="2"/>
        <v>#N/A</v>
      </c>
      <c r="M35" s="12"/>
      <c r="N35" s="1">
        <v>60045</v>
      </c>
      <c r="O35" s="15" t="s">
        <v>53</v>
      </c>
      <c r="P35" s="1">
        <v>2</v>
      </c>
      <c r="Q35" s="6" t="e">
        <f t="shared" si="3"/>
        <v>#N/A</v>
      </c>
      <c r="R35" s="2"/>
      <c r="S35" s="2"/>
      <c r="T35" s="2"/>
      <c r="U35" s="2"/>
      <c r="V35" s="2"/>
      <c r="W35" s="2"/>
    </row>
    <row r="36" spans="1:24">
      <c r="A36" s="24"/>
      <c r="B36" s="24"/>
      <c r="F36" s="1"/>
      <c r="G36" s="1"/>
      <c r="H36" s="13"/>
      <c r="I36" s="1"/>
      <c r="J36" s="1"/>
      <c r="K36" s="1"/>
      <c r="L36" s="12" t="e">
        <f t="shared" si="2"/>
        <v>#N/A</v>
      </c>
      <c r="M36" s="12"/>
      <c r="N36" s="1">
        <v>60047</v>
      </c>
      <c r="O36" s="15" t="s">
        <v>54</v>
      </c>
      <c r="P36" s="1">
        <v>3</v>
      </c>
      <c r="Q36" s="6" t="e">
        <f t="shared" si="3"/>
        <v>#N/A</v>
      </c>
      <c r="R36" s="2"/>
      <c r="S36" s="2"/>
      <c r="T36" s="2"/>
      <c r="U36" s="2"/>
      <c r="V36" s="2"/>
      <c r="W36" s="2"/>
    </row>
    <row r="37" spans="1:24">
      <c r="A37" s="24"/>
      <c r="B37" s="24"/>
      <c r="F37" s="1"/>
      <c r="G37" s="1"/>
      <c r="H37" s="13"/>
      <c r="I37" s="1"/>
      <c r="J37" s="1"/>
      <c r="K37" s="1"/>
      <c r="L37" s="12" t="e">
        <f t="shared" si="2"/>
        <v>#N/A</v>
      </c>
      <c r="M37" s="12"/>
      <c r="N37" s="1">
        <v>60048</v>
      </c>
      <c r="O37" s="15" t="s">
        <v>55</v>
      </c>
      <c r="P37" s="1">
        <v>1</v>
      </c>
      <c r="Q37" s="6" t="e">
        <f t="shared" si="3"/>
        <v>#N/A</v>
      </c>
      <c r="R37" s="2"/>
      <c r="S37" s="2"/>
      <c r="T37" s="2"/>
      <c r="U37" s="2"/>
      <c r="V37" s="2"/>
      <c r="W37" s="2"/>
    </row>
    <row r="38" spans="1:24">
      <c r="A38" s="24"/>
      <c r="B38" s="24"/>
      <c r="F38" s="1"/>
      <c r="G38" s="1"/>
      <c r="H38" s="13"/>
      <c r="I38" s="1"/>
      <c r="J38" s="1"/>
      <c r="K38" s="1"/>
      <c r="L38" s="12" t="e">
        <f t="shared" si="2"/>
        <v>#N/A</v>
      </c>
      <c r="M38" s="12"/>
      <c r="N38" s="1">
        <v>60049</v>
      </c>
      <c r="O38" s="1" t="s">
        <v>56</v>
      </c>
      <c r="P38" s="1">
        <v>17</v>
      </c>
      <c r="Q38" s="6" t="e">
        <f t="shared" si="3"/>
        <v>#N/A</v>
      </c>
      <c r="R38" s="2"/>
      <c r="S38" s="2"/>
      <c r="T38" s="2"/>
      <c r="U38" s="2"/>
      <c r="V38" s="2"/>
      <c r="W38" s="2"/>
    </row>
    <row r="39" spans="1:24">
      <c r="A39" s="24"/>
      <c r="B39" s="24"/>
      <c r="F39" s="1"/>
      <c r="G39" s="1"/>
      <c r="H39" s="13"/>
      <c r="I39" s="1"/>
      <c r="J39" s="1"/>
      <c r="K39" s="1"/>
      <c r="L39" s="12" t="e">
        <f t="shared" si="2"/>
        <v>#N/A</v>
      </c>
      <c r="M39" s="12"/>
      <c r="N39" s="1">
        <v>60050</v>
      </c>
      <c r="O39" s="15" t="s">
        <v>57</v>
      </c>
      <c r="P39" s="1">
        <v>1</v>
      </c>
      <c r="Q39" s="6" t="e">
        <f t="shared" si="3"/>
        <v>#N/A</v>
      </c>
      <c r="R39" s="2"/>
      <c r="S39" s="2"/>
      <c r="T39" s="2"/>
      <c r="U39" s="2"/>
      <c r="V39" s="2"/>
      <c r="W39" s="2"/>
    </row>
    <row r="40" spans="1:24" ht="36.6">
      <c r="A40" s="24"/>
      <c r="B40" s="24"/>
      <c r="F40" s="1"/>
      <c r="G40" s="1"/>
      <c r="H40" s="13"/>
      <c r="I40" s="1"/>
      <c r="J40" s="1"/>
      <c r="K40" s="1"/>
      <c r="L40" s="12" t="e">
        <f t="shared" si="2"/>
        <v>#N/A</v>
      </c>
      <c r="M40" s="12"/>
      <c r="N40" s="1">
        <v>60054</v>
      </c>
      <c r="O40" s="15" t="s">
        <v>58</v>
      </c>
      <c r="P40" s="1">
        <v>3</v>
      </c>
      <c r="Q40" s="6" t="e">
        <f t="shared" si="3"/>
        <v>#N/A</v>
      </c>
      <c r="R40" s="2"/>
      <c r="S40" s="2"/>
      <c r="T40" s="2"/>
      <c r="U40" s="2"/>
      <c r="V40" s="2"/>
      <c r="W40" s="2"/>
    </row>
    <row r="41" spans="1:24" ht="36.6">
      <c r="A41" s="24"/>
      <c r="B41" s="24"/>
      <c r="F41" s="1"/>
      <c r="G41" s="1"/>
      <c r="H41" s="13"/>
      <c r="I41" s="1"/>
      <c r="J41" s="1"/>
      <c r="K41" s="1"/>
      <c r="L41" s="12" t="e">
        <f t="shared" si="2"/>
        <v>#N/A</v>
      </c>
      <c r="M41" s="12"/>
      <c r="N41" s="1">
        <v>60055</v>
      </c>
      <c r="O41" s="15" t="s">
        <v>59</v>
      </c>
      <c r="P41" s="1">
        <v>374</v>
      </c>
      <c r="Q41" s="6" t="e">
        <f t="shared" si="3"/>
        <v>#N/A</v>
      </c>
      <c r="R41" s="2"/>
      <c r="S41" s="2"/>
      <c r="T41" s="2"/>
      <c r="U41" s="2"/>
      <c r="V41" s="2"/>
      <c r="W41" s="2"/>
    </row>
    <row r="42" spans="1:24">
      <c r="A42" s="24"/>
      <c r="B42" s="24"/>
      <c r="F42" s="1"/>
      <c r="G42" s="1"/>
      <c r="H42" s="13"/>
      <c r="I42" s="1"/>
      <c r="J42" s="1"/>
      <c r="K42" s="1"/>
      <c r="L42" s="12" t="e">
        <f t="shared" si="2"/>
        <v>#N/A</v>
      </c>
      <c r="M42" s="12"/>
      <c r="N42" s="1">
        <v>60065</v>
      </c>
      <c r="O42" s="15" t="s">
        <v>60</v>
      </c>
      <c r="P42" s="1">
        <v>1</v>
      </c>
      <c r="Q42" s="6" t="e">
        <f t="shared" si="3"/>
        <v>#N/A</v>
      </c>
      <c r="R42" s="2"/>
      <c r="S42" s="2"/>
      <c r="T42" s="2"/>
      <c r="U42" s="2"/>
      <c r="V42" s="2"/>
      <c r="W42" s="2"/>
    </row>
    <row r="43" spans="1:24">
      <c r="A43" s="24"/>
      <c r="B43" s="24"/>
      <c r="F43" s="1"/>
      <c r="G43" s="1"/>
      <c r="H43" s="13"/>
      <c r="I43" s="1"/>
      <c r="J43" s="1"/>
      <c r="K43" s="1"/>
      <c r="L43" s="12" t="e">
        <f t="shared" si="2"/>
        <v>#N/A</v>
      </c>
      <c r="M43" s="12"/>
      <c r="N43" s="1">
        <v>60071</v>
      </c>
      <c r="O43" s="15" t="s">
        <v>61</v>
      </c>
      <c r="P43" s="1">
        <v>3</v>
      </c>
      <c r="Q43" s="6" t="e">
        <f t="shared" si="3"/>
        <v>#N/A</v>
      </c>
      <c r="R43" s="2"/>
      <c r="S43" s="2"/>
      <c r="T43" s="2"/>
      <c r="U43" s="2"/>
      <c r="V43" s="2"/>
      <c r="W43" s="2"/>
    </row>
    <row r="44" spans="1:24">
      <c r="A44" s="24"/>
      <c r="B44" s="24"/>
      <c r="F44" s="1"/>
      <c r="G44" s="1"/>
      <c r="H44" s="13"/>
      <c r="I44" s="1"/>
      <c r="J44" s="1"/>
      <c r="K44" s="1"/>
      <c r="L44" s="12" t="e">
        <f t="shared" si="2"/>
        <v>#N/A</v>
      </c>
      <c r="M44" s="12"/>
      <c r="N44" s="1">
        <v>60073</v>
      </c>
      <c r="O44" s="15" t="s">
        <v>62</v>
      </c>
      <c r="P44" s="1">
        <v>3</v>
      </c>
      <c r="Q44" s="6" t="e">
        <f t="shared" si="3"/>
        <v>#N/A</v>
      </c>
      <c r="R44" s="2"/>
      <c r="S44" s="2"/>
      <c r="T44" s="2"/>
      <c r="U44" s="2"/>
      <c r="V44" s="2"/>
      <c r="W44" s="2"/>
    </row>
    <row r="45" spans="1:24">
      <c r="A45" s="24"/>
      <c r="B45" s="24"/>
      <c r="F45" s="1"/>
      <c r="G45" s="1"/>
      <c r="H45" s="13"/>
      <c r="I45" s="1"/>
      <c r="J45" s="1"/>
      <c r="K45" s="1"/>
      <c r="L45" s="12" t="e">
        <f t="shared" si="2"/>
        <v>#N/A</v>
      </c>
      <c r="M45" s="12"/>
      <c r="N45" s="1">
        <v>60074</v>
      </c>
      <c r="O45" s="15" t="s">
        <v>63</v>
      </c>
      <c r="P45" s="1">
        <v>1</v>
      </c>
      <c r="Q45" s="6" t="e">
        <f t="shared" si="3"/>
        <v>#N/A</v>
      </c>
      <c r="R45" s="2"/>
      <c r="S45" s="2"/>
      <c r="T45" s="2"/>
      <c r="U45" s="2"/>
      <c r="V45" s="2"/>
      <c r="W45" s="2"/>
    </row>
    <row r="46" spans="1:24">
      <c r="A46" s="24"/>
      <c r="B46" s="24"/>
      <c r="F46" s="1"/>
      <c r="G46" s="1"/>
      <c r="H46" s="13"/>
      <c r="I46" s="1"/>
      <c r="J46" s="1"/>
      <c r="K46" s="1"/>
      <c r="L46" s="12" t="e">
        <f t="shared" si="2"/>
        <v>#N/A</v>
      </c>
      <c r="M46" s="12"/>
      <c r="N46" s="1">
        <v>60075</v>
      </c>
      <c r="O46" s="15" t="s">
        <v>64</v>
      </c>
      <c r="P46" s="1">
        <v>1</v>
      </c>
      <c r="Q46" s="6" t="e">
        <f t="shared" si="3"/>
        <v>#N/A</v>
      </c>
      <c r="R46" s="2"/>
      <c r="S46" s="2"/>
      <c r="T46" s="2"/>
      <c r="U46" s="2"/>
      <c r="V46" s="2"/>
      <c r="W46" s="2"/>
    </row>
    <row r="47" spans="1:24">
      <c r="D47" s="1"/>
      <c r="E47" s="1"/>
      <c r="H47" s="1"/>
      <c r="N47" s="13"/>
      <c r="S47" s="12" t="e">
        <f t="shared" ref="S47:S71" si="4">VLOOKUP(Q47,V:W,2,FALSE)</f>
        <v>#N/A</v>
      </c>
      <c r="T47" s="12"/>
      <c r="U47" s="1">
        <v>60080</v>
      </c>
      <c r="V47" s="15" t="s">
        <v>65</v>
      </c>
      <c r="W47" s="1">
        <v>2</v>
      </c>
      <c r="X47" s="6" t="e">
        <f t="shared" ref="X47:X71" si="5">VLOOKUP(V47,M:P,4,FALSE)</f>
        <v>#N/A</v>
      </c>
    </row>
    <row r="48" spans="1:24">
      <c r="D48" s="1"/>
      <c r="E48" s="1"/>
      <c r="H48" s="1"/>
      <c r="N48" s="13"/>
      <c r="S48" s="12" t="e">
        <f t="shared" si="4"/>
        <v>#N/A</v>
      </c>
      <c r="T48" s="12"/>
      <c r="U48" s="1">
        <v>60081</v>
      </c>
      <c r="V48" s="15" t="s">
        <v>66</v>
      </c>
      <c r="W48" s="1">
        <v>1</v>
      </c>
      <c r="X48" s="6" t="e">
        <f t="shared" si="5"/>
        <v>#N/A</v>
      </c>
    </row>
    <row r="49" spans="3:24">
      <c r="D49" s="1"/>
      <c r="E49" s="1"/>
      <c r="H49" s="1"/>
      <c r="N49" s="13"/>
      <c r="S49" s="12" t="e">
        <f t="shared" si="4"/>
        <v>#N/A</v>
      </c>
      <c r="T49" s="12"/>
      <c r="U49" s="1">
        <v>60086</v>
      </c>
      <c r="V49" s="15" t="s">
        <v>67</v>
      </c>
      <c r="W49" s="1">
        <v>4</v>
      </c>
      <c r="X49" s="6" t="e">
        <f t="shared" si="5"/>
        <v>#N/A</v>
      </c>
    </row>
    <row r="50" spans="3:24" s="14" customFormat="1">
      <c r="C50" s="2"/>
      <c r="D50" s="1"/>
      <c r="E50" s="1"/>
      <c r="F50" s="2"/>
      <c r="G50" s="2"/>
      <c r="H50" s="1"/>
      <c r="I50" s="2"/>
      <c r="L50" s="1"/>
      <c r="M50" s="1"/>
      <c r="N50" s="13"/>
      <c r="O50" s="1"/>
      <c r="P50" s="1"/>
      <c r="Q50" s="1"/>
      <c r="R50" s="1"/>
      <c r="S50" s="12" t="e">
        <f t="shared" si="4"/>
        <v>#N/A</v>
      </c>
      <c r="T50" s="12"/>
      <c r="U50" s="1">
        <v>60088</v>
      </c>
      <c r="V50" s="1" t="s">
        <v>68</v>
      </c>
      <c r="W50" s="15">
        <v>1</v>
      </c>
      <c r="X50" s="6" t="e">
        <f t="shared" si="5"/>
        <v>#N/A</v>
      </c>
    </row>
    <row r="51" spans="3:24">
      <c r="D51" s="1"/>
      <c r="E51" s="1"/>
      <c r="F51" s="14"/>
      <c r="G51" s="14"/>
      <c r="H51" s="15"/>
      <c r="I51" s="14"/>
      <c r="N51" s="13"/>
      <c r="S51" s="12" t="e">
        <f t="shared" si="4"/>
        <v>#N/A</v>
      </c>
      <c r="T51" s="12"/>
      <c r="U51" s="1">
        <v>60090</v>
      </c>
      <c r="V51" s="15" t="s">
        <v>69</v>
      </c>
      <c r="W51" s="1">
        <v>1</v>
      </c>
      <c r="X51" s="6" t="e">
        <f t="shared" si="5"/>
        <v>#N/A</v>
      </c>
    </row>
    <row r="52" spans="3:24">
      <c r="D52" s="1"/>
      <c r="E52" s="1"/>
      <c r="H52" s="1"/>
      <c r="N52" s="13"/>
      <c r="S52" s="12" t="e">
        <f t="shared" si="4"/>
        <v>#N/A</v>
      </c>
      <c r="T52" s="12"/>
      <c r="U52" s="1">
        <v>69036</v>
      </c>
      <c r="V52" s="15" t="s">
        <v>10</v>
      </c>
      <c r="W52" s="1">
        <v>36</v>
      </c>
      <c r="X52" s="6" t="e">
        <f t="shared" si="5"/>
        <v>#N/A</v>
      </c>
    </row>
    <row r="53" spans="3:24">
      <c r="D53" s="1"/>
      <c r="E53" s="1"/>
      <c r="F53" s="1"/>
      <c r="H53" s="1"/>
      <c r="I53" s="1"/>
      <c r="N53" s="13"/>
      <c r="S53" s="12" t="e">
        <f t="shared" si="4"/>
        <v>#N/A</v>
      </c>
      <c r="T53" s="12"/>
      <c r="U53" s="1">
        <v>69037</v>
      </c>
      <c r="V53" s="15" t="s">
        <v>11</v>
      </c>
      <c r="W53" s="1">
        <v>6</v>
      </c>
      <c r="X53" s="6" t="e">
        <f t="shared" si="5"/>
        <v>#N/A</v>
      </c>
    </row>
    <row r="54" spans="3:24" s="14" customFormat="1">
      <c r="C54" s="2"/>
      <c r="D54" s="1"/>
      <c r="E54" s="1"/>
      <c r="F54" s="1"/>
      <c r="G54" s="2"/>
      <c r="H54" s="1"/>
      <c r="I54" s="1"/>
      <c r="L54" s="1"/>
      <c r="M54" s="1"/>
      <c r="N54" s="13"/>
      <c r="O54" s="1"/>
      <c r="P54" s="1"/>
      <c r="Q54" s="1"/>
      <c r="R54" s="1"/>
      <c r="S54" s="12" t="e">
        <f t="shared" si="4"/>
        <v>#N/A</v>
      </c>
      <c r="T54" s="12"/>
      <c r="U54" s="1">
        <v>69038</v>
      </c>
      <c r="V54" s="1" t="s">
        <v>26</v>
      </c>
      <c r="W54" s="15">
        <v>1</v>
      </c>
      <c r="X54" s="6" t="e">
        <f t="shared" si="5"/>
        <v>#N/A</v>
      </c>
    </row>
    <row r="55" spans="3:24">
      <c r="D55" s="1"/>
      <c r="E55" s="1"/>
      <c r="F55" s="15"/>
      <c r="G55" s="14"/>
      <c r="H55" s="15"/>
      <c r="I55" s="15"/>
      <c r="N55" s="13"/>
      <c r="S55" s="12" t="e">
        <f t="shared" si="4"/>
        <v>#N/A</v>
      </c>
      <c r="T55" s="12"/>
      <c r="U55" s="1">
        <v>69039</v>
      </c>
      <c r="V55" s="15" t="s">
        <v>6</v>
      </c>
      <c r="W55" s="1">
        <v>6</v>
      </c>
      <c r="X55" s="6" t="e">
        <f t="shared" si="5"/>
        <v>#N/A</v>
      </c>
    </row>
    <row r="56" spans="3:24">
      <c r="D56" s="1"/>
      <c r="E56" s="1"/>
      <c r="F56" s="1"/>
      <c r="H56" s="1"/>
      <c r="I56" s="1"/>
      <c r="N56" s="13"/>
      <c r="S56" s="12" t="e">
        <f t="shared" si="4"/>
        <v>#N/A</v>
      </c>
      <c r="T56" s="12"/>
      <c r="U56" s="1">
        <v>69040</v>
      </c>
      <c r="V56" s="15" t="s">
        <v>71</v>
      </c>
      <c r="W56" s="1">
        <v>1</v>
      </c>
      <c r="X56" s="6" t="e">
        <f t="shared" si="5"/>
        <v>#N/A</v>
      </c>
    </row>
    <row r="57" spans="3:24">
      <c r="D57" s="1"/>
      <c r="E57" s="1"/>
      <c r="F57" s="1"/>
      <c r="H57" s="1"/>
      <c r="I57" s="1"/>
      <c r="N57" s="13"/>
      <c r="S57" s="12" t="e">
        <f t="shared" si="4"/>
        <v>#N/A</v>
      </c>
      <c r="T57" s="12"/>
      <c r="U57" s="1">
        <v>69043</v>
      </c>
      <c r="V57" s="15" t="s">
        <v>72</v>
      </c>
      <c r="W57" s="1">
        <v>40</v>
      </c>
      <c r="X57" s="6" t="e">
        <f t="shared" si="5"/>
        <v>#N/A</v>
      </c>
    </row>
    <row r="58" spans="3:24">
      <c r="D58" s="1"/>
      <c r="E58" s="1"/>
      <c r="F58" s="1"/>
      <c r="H58" s="1"/>
      <c r="I58" s="1"/>
      <c r="N58" s="13"/>
      <c r="S58" s="12" t="e">
        <f t="shared" si="4"/>
        <v>#N/A</v>
      </c>
      <c r="T58" s="12"/>
      <c r="U58" s="1">
        <v>69052</v>
      </c>
      <c r="V58" s="15" t="s">
        <v>73</v>
      </c>
      <c r="W58" s="1">
        <v>4</v>
      </c>
      <c r="X58" s="6" t="e">
        <f t="shared" si="5"/>
        <v>#N/A</v>
      </c>
    </row>
    <row r="59" spans="3:24">
      <c r="D59" s="1"/>
      <c r="E59" s="1"/>
      <c r="F59" s="1"/>
      <c r="H59" s="1"/>
      <c r="I59" s="1"/>
      <c r="N59" s="13"/>
      <c r="S59" s="12" t="e">
        <f t="shared" si="4"/>
        <v>#N/A</v>
      </c>
      <c r="T59" s="12"/>
      <c r="U59" s="1">
        <v>69057</v>
      </c>
      <c r="V59" s="15" t="s">
        <v>74</v>
      </c>
      <c r="W59" s="1">
        <v>1</v>
      </c>
      <c r="X59" s="6" t="e">
        <f t="shared" si="5"/>
        <v>#N/A</v>
      </c>
    </row>
    <row r="60" spans="3:24">
      <c r="D60" s="1"/>
      <c r="E60" s="1"/>
      <c r="F60" s="1"/>
      <c r="H60" s="1"/>
      <c r="I60" s="1"/>
      <c r="N60" s="13"/>
      <c r="S60" s="12" t="e">
        <f t="shared" si="4"/>
        <v>#N/A</v>
      </c>
      <c r="T60" s="12"/>
      <c r="U60" s="1">
        <v>69059</v>
      </c>
      <c r="V60" s="15" t="s">
        <v>75</v>
      </c>
      <c r="W60" s="1">
        <v>2</v>
      </c>
      <c r="X60" s="6" t="e">
        <f t="shared" si="5"/>
        <v>#N/A</v>
      </c>
    </row>
    <row r="61" spans="3:24">
      <c r="D61" s="1"/>
      <c r="E61" s="1"/>
      <c r="H61" s="1"/>
      <c r="N61" s="13"/>
      <c r="S61" s="12" t="e">
        <f t="shared" si="4"/>
        <v>#N/A</v>
      </c>
      <c r="T61" s="12"/>
      <c r="U61" s="1">
        <v>69061</v>
      </c>
      <c r="V61" s="15" t="s">
        <v>76</v>
      </c>
      <c r="W61" s="1">
        <v>1</v>
      </c>
      <c r="X61" s="6" t="e">
        <f t="shared" si="5"/>
        <v>#N/A</v>
      </c>
    </row>
    <row r="62" spans="3:24">
      <c r="D62" s="1"/>
      <c r="E62" s="1"/>
      <c r="F62" s="1"/>
      <c r="H62" s="1"/>
      <c r="I62" s="1"/>
      <c r="N62" s="13"/>
      <c r="S62" s="12" t="e">
        <f t="shared" si="4"/>
        <v>#N/A</v>
      </c>
      <c r="T62" s="12"/>
      <c r="U62" s="1">
        <v>69083</v>
      </c>
      <c r="V62" s="15" t="s">
        <v>97</v>
      </c>
      <c r="W62" s="1">
        <v>1</v>
      </c>
      <c r="X62" s="6" t="e">
        <f t="shared" si="5"/>
        <v>#N/A</v>
      </c>
    </row>
    <row r="63" spans="3:24">
      <c r="D63" s="1"/>
      <c r="E63" s="1"/>
      <c r="F63" s="1"/>
      <c r="H63" s="1"/>
      <c r="I63" s="1"/>
      <c r="N63" s="13"/>
      <c r="S63" s="12" t="e">
        <f t="shared" si="4"/>
        <v>#N/A</v>
      </c>
      <c r="T63" s="12"/>
      <c r="U63" s="1">
        <v>69085</v>
      </c>
      <c r="V63" s="15" t="s">
        <v>77</v>
      </c>
      <c r="W63" s="1">
        <v>1</v>
      </c>
      <c r="X63" s="6" t="e">
        <f t="shared" si="5"/>
        <v>#N/A</v>
      </c>
    </row>
    <row r="64" spans="3:24">
      <c r="D64" s="1"/>
      <c r="E64" s="1"/>
      <c r="F64" s="1"/>
      <c r="H64" s="1"/>
      <c r="I64" s="1"/>
      <c r="N64" s="13"/>
      <c r="S64" s="12" t="e">
        <f t="shared" si="4"/>
        <v>#N/A</v>
      </c>
      <c r="T64" s="12"/>
      <c r="U64" s="1">
        <v>69087</v>
      </c>
      <c r="V64" s="15" t="s">
        <v>78</v>
      </c>
      <c r="W64" s="1">
        <v>6</v>
      </c>
      <c r="X64" s="6" t="e">
        <f t="shared" si="5"/>
        <v>#N/A</v>
      </c>
    </row>
    <row r="65" spans="4:24">
      <c r="D65" s="1"/>
      <c r="E65" s="1"/>
      <c r="F65" s="1"/>
      <c r="H65" s="1"/>
      <c r="I65" s="1"/>
      <c r="N65" s="13"/>
      <c r="S65" s="12" t="e">
        <f t="shared" si="4"/>
        <v>#N/A</v>
      </c>
      <c r="T65" s="12"/>
      <c r="X65" s="6" t="e">
        <f t="shared" si="5"/>
        <v>#N/A</v>
      </c>
    </row>
    <row r="66" spans="4:24">
      <c r="D66" s="1"/>
      <c r="E66" s="1"/>
      <c r="F66" s="1"/>
      <c r="H66" s="1"/>
      <c r="I66" s="1"/>
      <c r="N66" s="13"/>
      <c r="S66" s="12" t="e">
        <f t="shared" si="4"/>
        <v>#N/A</v>
      </c>
      <c r="T66" s="12"/>
      <c r="X66" s="6" t="e">
        <f t="shared" si="5"/>
        <v>#N/A</v>
      </c>
    </row>
    <row r="67" spans="4:24">
      <c r="D67" s="1"/>
      <c r="E67" s="1"/>
      <c r="F67" s="1"/>
      <c r="H67" s="1"/>
      <c r="I67" s="1"/>
      <c r="N67" s="13"/>
      <c r="S67" s="12" t="e">
        <f t="shared" si="4"/>
        <v>#N/A</v>
      </c>
      <c r="T67" s="12"/>
      <c r="X67" s="6" t="e">
        <f t="shared" si="5"/>
        <v>#N/A</v>
      </c>
    </row>
    <row r="68" spans="4:24">
      <c r="D68" s="1"/>
      <c r="E68" s="1"/>
      <c r="F68" s="1"/>
      <c r="H68" s="1"/>
      <c r="I68" s="1"/>
      <c r="N68" s="13"/>
      <c r="S68" s="12" t="e">
        <f t="shared" si="4"/>
        <v>#N/A</v>
      </c>
      <c r="T68" s="12"/>
      <c r="X68" s="6" t="e">
        <f t="shared" si="5"/>
        <v>#N/A</v>
      </c>
    </row>
    <row r="69" spans="4:24">
      <c r="D69" s="1"/>
      <c r="E69" s="1"/>
      <c r="F69" s="1"/>
      <c r="H69" s="1"/>
      <c r="I69" s="1"/>
      <c r="N69" s="13"/>
      <c r="S69" s="12" t="e">
        <f t="shared" si="4"/>
        <v>#N/A</v>
      </c>
      <c r="T69" s="12"/>
      <c r="X69" s="6" t="e">
        <f t="shared" si="5"/>
        <v>#N/A</v>
      </c>
    </row>
    <row r="70" spans="4:24">
      <c r="D70" s="1"/>
      <c r="E70" s="1"/>
      <c r="F70" s="1"/>
      <c r="H70" s="1"/>
      <c r="I70" s="1"/>
      <c r="N70" s="13"/>
      <c r="S70" s="12" t="e">
        <f t="shared" si="4"/>
        <v>#N/A</v>
      </c>
      <c r="T70" s="12"/>
      <c r="X70" s="6" t="e">
        <f t="shared" si="5"/>
        <v>#N/A</v>
      </c>
    </row>
    <row r="71" spans="4:24">
      <c r="D71" s="1"/>
      <c r="E71" s="1"/>
      <c r="F71" s="1"/>
      <c r="H71" s="1"/>
      <c r="I71" s="1"/>
      <c r="N71" s="13"/>
      <c r="S71" s="12" t="e">
        <f t="shared" si="4"/>
        <v>#N/A</v>
      </c>
      <c r="T71" s="12"/>
      <c r="X71" s="6" t="e">
        <f t="shared" si="5"/>
        <v>#N/A</v>
      </c>
    </row>
    <row r="72" spans="4:24">
      <c r="D72" s="1"/>
      <c r="E72" s="1"/>
      <c r="F72" s="1"/>
      <c r="H72" s="1"/>
      <c r="I72" s="1"/>
      <c r="N72" s="13"/>
      <c r="S72" s="12" t="e">
        <f t="shared" ref="S72:S103" si="6">VLOOKUP(Q72,V:W,2,FALSE)</f>
        <v>#N/A</v>
      </c>
      <c r="T72" s="12"/>
      <c r="X72" s="6" t="e">
        <f t="shared" ref="X72:X103" si="7">VLOOKUP(V72,M:P,4,FALSE)</f>
        <v>#N/A</v>
      </c>
    </row>
    <row r="73" spans="4:24">
      <c r="D73" s="1"/>
      <c r="E73" s="1"/>
      <c r="F73" s="1"/>
      <c r="H73" s="1"/>
      <c r="I73" s="1"/>
      <c r="N73" s="13"/>
      <c r="S73" s="12" t="e">
        <f t="shared" si="6"/>
        <v>#N/A</v>
      </c>
      <c r="T73" s="12"/>
      <c r="X73" s="6" t="e">
        <f t="shared" si="7"/>
        <v>#N/A</v>
      </c>
    </row>
    <row r="74" spans="4:24">
      <c r="D74" s="1"/>
      <c r="E74" s="1"/>
      <c r="F74" s="1"/>
      <c r="H74" s="1"/>
      <c r="I74" s="1"/>
      <c r="N74" s="13"/>
      <c r="S74" s="12" t="e">
        <f t="shared" si="6"/>
        <v>#N/A</v>
      </c>
      <c r="T74" s="12"/>
      <c r="X74" s="6" t="e">
        <f t="shared" si="7"/>
        <v>#N/A</v>
      </c>
    </row>
    <row r="75" spans="4:24">
      <c r="D75" s="1"/>
      <c r="E75" s="1"/>
      <c r="F75" s="1"/>
      <c r="H75" s="1"/>
      <c r="I75" s="1"/>
      <c r="N75" s="13"/>
      <c r="S75" s="12" t="e">
        <f t="shared" si="6"/>
        <v>#N/A</v>
      </c>
      <c r="T75" s="12"/>
      <c r="X75" s="6" t="e">
        <f t="shared" si="7"/>
        <v>#N/A</v>
      </c>
    </row>
    <row r="76" spans="4:24">
      <c r="D76" s="1"/>
      <c r="E76" s="1"/>
      <c r="F76" s="1"/>
      <c r="H76" s="1"/>
      <c r="I76" s="1"/>
      <c r="N76" s="13"/>
      <c r="S76" s="12" t="e">
        <f t="shared" si="6"/>
        <v>#N/A</v>
      </c>
      <c r="T76" s="12"/>
      <c r="X76" s="6" t="e">
        <f t="shared" si="7"/>
        <v>#N/A</v>
      </c>
    </row>
    <row r="77" spans="4:24">
      <c r="D77" s="1"/>
      <c r="E77" s="1"/>
      <c r="F77" s="1"/>
      <c r="H77" s="1"/>
      <c r="I77" s="1"/>
      <c r="N77" s="13"/>
      <c r="S77" s="12" t="e">
        <f t="shared" si="6"/>
        <v>#N/A</v>
      </c>
      <c r="T77" s="12"/>
      <c r="X77" s="6" t="e">
        <f t="shared" si="7"/>
        <v>#N/A</v>
      </c>
    </row>
    <row r="78" spans="4:24">
      <c r="D78" s="1"/>
      <c r="E78" s="1"/>
      <c r="F78" s="1"/>
      <c r="H78" s="1"/>
      <c r="I78" s="1"/>
      <c r="N78" s="13"/>
      <c r="S78" s="12" t="e">
        <f t="shared" si="6"/>
        <v>#N/A</v>
      </c>
      <c r="T78" s="12"/>
      <c r="X78" s="6" t="e">
        <f t="shared" si="7"/>
        <v>#N/A</v>
      </c>
    </row>
    <row r="79" spans="4:24">
      <c r="D79" s="1"/>
      <c r="E79" s="1"/>
      <c r="F79" s="1"/>
      <c r="H79" s="1"/>
      <c r="I79" s="1"/>
      <c r="N79" s="13"/>
      <c r="S79" s="12" t="e">
        <f t="shared" si="6"/>
        <v>#N/A</v>
      </c>
      <c r="T79" s="12"/>
      <c r="X79" s="6" t="e">
        <f t="shared" si="7"/>
        <v>#N/A</v>
      </c>
    </row>
    <row r="80" spans="4:24">
      <c r="D80" s="1"/>
      <c r="E80" s="1"/>
      <c r="F80" s="1"/>
      <c r="H80" s="1"/>
      <c r="I80" s="1"/>
      <c r="N80" s="13"/>
      <c r="S80" s="12" t="e">
        <f t="shared" si="6"/>
        <v>#N/A</v>
      </c>
      <c r="T80" s="12"/>
      <c r="X80" s="6" t="e">
        <f t="shared" si="7"/>
        <v>#N/A</v>
      </c>
    </row>
    <row r="81" spans="4:24">
      <c r="D81" s="1"/>
      <c r="E81" s="1"/>
      <c r="F81" s="1"/>
      <c r="H81" s="1"/>
      <c r="I81" s="1"/>
      <c r="N81" s="13"/>
      <c r="S81" s="12" t="e">
        <f t="shared" si="6"/>
        <v>#N/A</v>
      </c>
      <c r="T81" s="12"/>
      <c r="X81" s="6" t="e">
        <f t="shared" si="7"/>
        <v>#N/A</v>
      </c>
    </row>
    <row r="82" spans="4:24">
      <c r="D82" s="1"/>
      <c r="E82" s="1"/>
      <c r="F82" s="1"/>
      <c r="H82" s="1"/>
      <c r="I82" s="1"/>
      <c r="N82" s="13"/>
      <c r="S82" s="12" t="e">
        <f t="shared" si="6"/>
        <v>#N/A</v>
      </c>
      <c r="T82" s="12"/>
      <c r="X82" s="6" t="e">
        <f t="shared" si="7"/>
        <v>#N/A</v>
      </c>
    </row>
    <row r="83" spans="4:24">
      <c r="D83" s="1"/>
      <c r="E83" s="1"/>
      <c r="F83" s="1"/>
      <c r="H83" s="1"/>
      <c r="I83" s="1"/>
      <c r="N83" s="13"/>
      <c r="S83" s="12" t="e">
        <f t="shared" si="6"/>
        <v>#N/A</v>
      </c>
      <c r="T83" s="12"/>
      <c r="X83" s="6" t="e">
        <f t="shared" si="7"/>
        <v>#N/A</v>
      </c>
    </row>
    <row r="84" spans="4:24">
      <c r="D84" s="1"/>
      <c r="F84" s="1"/>
      <c r="H84" s="1"/>
      <c r="I84" s="1"/>
      <c r="N84" s="13"/>
      <c r="S84" s="12" t="e">
        <f t="shared" si="6"/>
        <v>#N/A</v>
      </c>
      <c r="T84" s="12"/>
      <c r="X84" s="6" t="e">
        <f t="shared" si="7"/>
        <v>#N/A</v>
      </c>
    </row>
    <row r="85" spans="4:24">
      <c r="D85" s="1"/>
      <c r="F85" s="1"/>
      <c r="H85" s="1"/>
      <c r="I85" s="1"/>
      <c r="N85" s="13"/>
      <c r="S85" s="12" t="e">
        <f t="shared" si="6"/>
        <v>#N/A</v>
      </c>
      <c r="T85" s="12"/>
      <c r="X85" s="6" t="e">
        <f t="shared" si="7"/>
        <v>#N/A</v>
      </c>
    </row>
    <row r="86" spans="4:24">
      <c r="D86" s="1"/>
      <c r="F86" s="1"/>
      <c r="H86" s="1"/>
      <c r="I86" s="1"/>
      <c r="N86" s="13"/>
      <c r="S86" s="12" t="e">
        <f t="shared" si="6"/>
        <v>#N/A</v>
      </c>
      <c r="T86" s="12"/>
      <c r="X86" s="6" t="e">
        <f t="shared" si="7"/>
        <v>#N/A</v>
      </c>
    </row>
    <row r="87" spans="4:24">
      <c r="D87" s="1"/>
      <c r="F87" s="1"/>
      <c r="H87" s="1"/>
      <c r="I87" s="1"/>
      <c r="N87" s="13"/>
      <c r="S87" s="12" t="e">
        <f t="shared" si="6"/>
        <v>#N/A</v>
      </c>
      <c r="T87" s="12"/>
      <c r="X87" s="6" t="e">
        <f t="shared" si="7"/>
        <v>#N/A</v>
      </c>
    </row>
    <row r="88" spans="4:24">
      <c r="D88" s="1"/>
      <c r="F88" s="1"/>
      <c r="H88" s="1"/>
      <c r="I88" s="1"/>
      <c r="N88" s="13"/>
      <c r="S88" s="12" t="e">
        <f t="shared" si="6"/>
        <v>#N/A</v>
      </c>
      <c r="T88" s="12"/>
      <c r="X88" s="6" t="e">
        <f t="shared" si="7"/>
        <v>#N/A</v>
      </c>
    </row>
    <row r="89" spans="4:24">
      <c r="D89" s="1"/>
      <c r="F89" s="1"/>
      <c r="H89" s="1"/>
      <c r="I89" s="1"/>
      <c r="N89" s="13"/>
      <c r="S89" s="12" t="e">
        <f t="shared" si="6"/>
        <v>#N/A</v>
      </c>
      <c r="T89" s="12"/>
      <c r="X89" s="6" t="e">
        <f t="shared" si="7"/>
        <v>#N/A</v>
      </c>
    </row>
    <row r="90" spans="4:24">
      <c r="D90" s="1"/>
      <c r="F90" s="1"/>
      <c r="H90" s="1"/>
      <c r="I90" s="1"/>
      <c r="N90" s="13"/>
      <c r="S90" s="12" t="e">
        <f t="shared" si="6"/>
        <v>#N/A</v>
      </c>
      <c r="T90" s="12"/>
      <c r="X90" s="6" t="e">
        <f t="shared" si="7"/>
        <v>#N/A</v>
      </c>
    </row>
    <row r="91" spans="4:24">
      <c r="D91" s="1"/>
      <c r="E91" s="1"/>
      <c r="F91" s="1"/>
      <c r="H91" s="1"/>
      <c r="I91" s="1"/>
      <c r="N91" s="13"/>
      <c r="S91" s="12" t="e">
        <f t="shared" si="6"/>
        <v>#N/A</v>
      </c>
      <c r="T91" s="12"/>
      <c r="X91" s="6" t="e">
        <f t="shared" si="7"/>
        <v>#N/A</v>
      </c>
    </row>
    <row r="92" spans="4:24">
      <c r="D92" s="1"/>
      <c r="E92" s="1"/>
      <c r="F92" s="1"/>
      <c r="H92" s="1"/>
      <c r="I92" s="1"/>
      <c r="N92" s="13"/>
      <c r="S92" s="12" t="e">
        <f t="shared" si="6"/>
        <v>#N/A</v>
      </c>
      <c r="T92" s="12"/>
      <c r="X92" s="6" t="e">
        <f t="shared" si="7"/>
        <v>#N/A</v>
      </c>
    </row>
    <row r="93" spans="4:24">
      <c r="D93" s="1"/>
      <c r="E93" s="1"/>
      <c r="F93" s="1"/>
      <c r="H93" s="1"/>
      <c r="I93" s="1"/>
      <c r="N93" s="13"/>
      <c r="S93" s="12" t="e">
        <f t="shared" si="6"/>
        <v>#N/A</v>
      </c>
      <c r="T93" s="12"/>
      <c r="X93" s="6" t="e">
        <f t="shared" si="7"/>
        <v>#N/A</v>
      </c>
    </row>
    <row r="94" spans="4:24">
      <c r="D94" s="1"/>
      <c r="E94" s="1"/>
      <c r="F94" s="1"/>
      <c r="H94" s="1"/>
      <c r="I94" s="1"/>
      <c r="N94" s="13"/>
      <c r="S94" s="12" t="e">
        <f t="shared" si="6"/>
        <v>#N/A</v>
      </c>
      <c r="T94" s="12"/>
      <c r="X94" s="6" t="e">
        <f t="shared" si="7"/>
        <v>#N/A</v>
      </c>
    </row>
    <row r="95" spans="4:24">
      <c r="D95" s="1"/>
      <c r="E95" s="1"/>
      <c r="F95" s="1"/>
      <c r="H95" s="1"/>
      <c r="I95" s="1"/>
      <c r="N95" s="13"/>
      <c r="S95" s="12" t="e">
        <f t="shared" si="6"/>
        <v>#N/A</v>
      </c>
      <c r="T95" s="12"/>
      <c r="X95" s="6" t="e">
        <f t="shared" si="7"/>
        <v>#N/A</v>
      </c>
    </row>
    <row r="96" spans="4:24">
      <c r="D96" s="1"/>
      <c r="E96" s="1"/>
      <c r="F96" s="1"/>
      <c r="H96" s="1"/>
      <c r="I96" s="1"/>
      <c r="N96" s="13"/>
      <c r="S96" s="12" t="e">
        <f t="shared" si="6"/>
        <v>#N/A</v>
      </c>
      <c r="T96" s="12"/>
      <c r="X96" s="6" t="e">
        <f t="shared" si="7"/>
        <v>#N/A</v>
      </c>
    </row>
    <row r="97" spans="4:24">
      <c r="D97" s="1"/>
      <c r="E97" s="1"/>
      <c r="F97" s="1"/>
      <c r="H97" s="1"/>
      <c r="I97" s="1"/>
      <c r="N97" s="13"/>
      <c r="S97" s="12" t="e">
        <f t="shared" si="6"/>
        <v>#N/A</v>
      </c>
      <c r="T97" s="12"/>
      <c r="X97" s="6" t="e">
        <f t="shared" si="7"/>
        <v>#N/A</v>
      </c>
    </row>
    <row r="98" spans="4:24">
      <c r="D98" s="1"/>
      <c r="E98" s="1"/>
      <c r="F98" s="1"/>
      <c r="H98" s="1"/>
      <c r="I98" s="1"/>
      <c r="N98" s="13"/>
      <c r="S98" s="12" t="e">
        <f t="shared" si="6"/>
        <v>#N/A</v>
      </c>
      <c r="T98" s="12"/>
      <c r="X98" s="6" t="e">
        <f t="shared" si="7"/>
        <v>#N/A</v>
      </c>
    </row>
    <row r="99" spans="4:24">
      <c r="D99" s="1"/>
      <c r="E99" s="1"/>
      <c r="F99" s="1"/>
      <c r="H99" s="1"/>
      <c r="I99" s="1"/>
      <c r="N99" s="13"/>
      <c r="S99" s="12" t="e">
        <f t="shared" si="6"/>
        <v>#N/A</v>
      </c>
      <c r="T99" s="12"/>
      <c r="X99" s="6" t="e">
        <f t="shared" si="7"/>
        <v>#N/A</v>
      </c>
    </row>
    <row r="100" spans="4:24">
      <c r="D100" s="1"/>
      <c r="E100" s="1"/>
      <c r="F100" s="1"/>
      <c r="H100" s="1"/>
      <c r="I100" s="1"/>
      <c r="N100" s="13"/>
      <c r="S100" s="12" t="e">
        <f t="shared" si="6"/>
        <v>#N/A</v>
      </c>
      <c r="T100" s="12"/>
      <c r="X100" s="6" t="e">
        <f t="shared" si="7"/>
        <v>#N/A</v>
      </c>
    </row>
    <row r="101" spans="4:24">
      <c r="D101" s="1"/>
      <c r="E101" s="1"/>
      <c r="F101" s="1"/>
      <c r="H101" s="1"/>
      <c r="I101" s="1"/>
      <c r="N101" s="13"/>
      <c r="S101" s="12" t="e">
        <f t="shared" si="6"/>
        <v>#N/A</v>
      </c>
      <c r="T101" s="12"/>
      <c r="X101" s="6" t="e">
        <f t="shared" si="7"/>
        <v>#N/A</v>
      </c>
    </row>
    <row r="102" spans="4:24">
      <c r="D102" s="1"/>
      <c r="E102" s="1"/>
      <c r="F102" s="1"/>
      <c r="H102" s="1"/>
      <c r="I102" s="1"/>
      <c r="N102" s="13"/>
      <c r="S102" s="12" t="e">
        <f t="shared" si="6"/>
        <v>#N/A</v>
      </c>
      <c r="T102" s="12"/>
      <c r="X102" s="6" t="e">
        <f t="shared" si="7"/>
        <v>#N/A</v>
      </c>
    </row>
    <row r="103" spans="4:24">
      <c r="D103" s="1"/>
      <c r="E103" s="1"/>
      <c r="F103" s="1"/>
      <c r="H103" s="1"/>
      <c r="I103" s="1"/>
      <c r="N103" s="13"/>
      <c r="S103" s="12" t="e">
        <f t="shared" si="6"/>
        <v>#N/A</v>
      </c>
      <c r="T103" s="12"/>
      <c r="X103" s="6" t="e">
        <f t="shared" si="7"/>
        <v>#N/A</v>
      </c>
    </row>
    <row r="104" spans="4:24">
      <c r="D104" s="1"/>
      <c r="E104" s="1"/>
      <c r="F104" s="1"/>
      <c r="H104" s="1"/>
      <c r="I104" s="1"/>
      <c r="N104" s="13"/>
      <c r="S104" s="12" t="e">
        <f t="shared" ref="S104:S135" si="8">VLOOKUP(Q104,V:W,2,FALSE)</f>
        <v>#N/A</v>
      </c>
      <c r="T104" s="12"/>
      <c r="X104" s="6" t="e">
        <f t="shared" ref="X104:X135" si="9">VLOOKUP(V104,M:P,4,FALSE)</f>
        <v>#N/A</v>
      </c>
    </row>
    <row r="105" spans="4:24">
      <c r="D105" s="1"/>
      <c r="E105" s="1"/>
      <c r="F105" s="1"/>
      <c r="H105" s="1"/>
      <c r="I105" s="1"/>
      <c r="N105" s="13"/>
      <c r="S105" s="12" t="e">
        <f t="shared" si="8"/>
        <v>#N/A</v>
      </c>
      <c r="T105" s="12"/>
      <c r="X105" s="6" t="e">
        <f t="shared" si="9"/>
        <v>#N/A</v>
      </c>
    </row>
    <row r="106" spans="4:24">
      <c r="D106" s="1"/>
      <c r="E106" s="1"/>
      <c r="F106" s="1"/>
      <c r="H106" s="1"/>
      <c r="I106" s="1"/>
      <c r="N106" s="13"/>
      <c r="S106" s="12" t="e">
        <f t="shared" si="8"/>
        <v>#N/A</v>
      </c>
      <c r="T106" s="12"/>
      <c r="X106" s="6" t="e">
        <f t="shared" si="9"/>
        <v>#N/A</v>
      </c>
    </row>
    <row r="107" spans="4:24">
      <c r="D107" s="1"/>
      <c r="E107" s="1"/>
      <c r="F107" s="1"/>
      <c r="H107" s="1"/>
      <c r="I107" s="1"/>
      <c r="N107" s="13"/>
      <c r="S107" s="12" t="e">
        <f t="shared" si="8"/>
        <v>#N/A</v>
      </c>
      <c r="T107" s="12"/>
      <c r="X107" s="6" t="e">
        <f t="shared" si="9"/>
        <v>#N/A</v>
      </c>
    </row>
    <row r="108" spans="4:24">
      <c r="D108" s="1"/>
      <c r="E108" s="1"/>
      <c r="F108" s="1"/>
      <c r="H108" s="1"/>
      <c r="I108" s="1"/>
      <c r="N108" s="13"/>
      <c r="S108" s="12" t="e">
        <f t="shared" si="8"/>
        <v>#N/A</v>
      </c>
      <c r="T108" s="12"/>
      <c r="X108" s="6" t="e">
        <f t="shared" si="9"/>
        <v>#N/A</v>
      </c>
    </row>
    <row r="109" spans="4:24">
      <c r="D109" s="1"/>
      <c r="E109" s="1"/>
      <c r="F109" s="1"/>
      <c r="H109" s="1"/>
      <c r="I109" s="1"/>
      <c r="N109" s="13"/>
      <c r="S109" s="12" t="e">
        <f t="shared" si="8"/>
        <v>#N/A</v>
      </c>
      <c r="T109" s="12"/>
      <c r="X109" s="6" t="e">
        <f t="shared" si="9"/>
        <v>#N/A</v>
      </c>
    </row>
    <row r="110" spans="4:24">
      <c r="D110" s="1"/>
      <c r="E110" s="1"/>
      <c r="F110" s="1"/>
      <c r="H110" s="1"/>
      <c r="I110" s="1"/>
      <c r="N110" s="13"/>
      <c r="S110" s="12" t="e">
        <f t="shared" si="8"/>
        <v>#N/A</v>
      </c>
      <c r="T110" s="12"/>
      <c r="X110" s="6" t="e">
        <f t="shared" si="9"/>
        <v>#N/A</v>
      </c>
    </row>
    <row r="111" spans="4:24">
      <c r="D111" s="1"/>
      <c r="E111" s="1"/>
      <c r="F111" s="1"/>
      <c r="H111" s="1"/>
      <c r="I111" s="1"/>
      <c r="N111" s="13"/>
      <c r="S111" s="12" t="e">
        <f t="shared" si="8"/>
        <v>#N/A</v>
      </c>
      <c r="T111" s="12"/>
      <c r="X111" s="6" t="e">
        <f t="shared" si="9"/>
        <v>#N/A</v>
      </c>
    </row>
    <row r="112" spans="4:24">
      <c r="D112" s="1"/>
      <c r="E112" s="1"/>
      <c r="F112" s="1"/>
      <c r="H112" s="1"/>
      <c r="I112" s="1"/>
      <c r="N112" s="13"/>
      <c r="S112" s="12" t="e">
        <f t="shared" si="8"/>
        <v>#N/A</v>
      </c>
      <c r="T112" s="12"/>
      <c r="X112" s="6" t="e">
        <f t="shared" si="9"/>
        <v>#N/A</v>
      </c>
    </row>
    <row r="113" spans="4:24">
      <c r="D113" s="1"/>
      <c r="E113" s="1"/>
      <c r="F113" s="1"/>
      <c r="H113" s="1"/>
      <c r="I113" s="1"/>
      <c r="N113" s="13"/>
      <c r="S113" s="12" t="e">
        <f t="shared" si="8"/>
        <v>#N/A</v>
      </c>
      <c r="T113" s="12"/>
      <c r="X113" s="6" t="e">
        <f t="shared" si="9"/>
        <v>#N/A</v>
      </c>
    </row>
    <row r="114" spans="4:24">
      <c r="D114" s="1"/>
      <c r="E114" s="1"/>
      <c r="H114" s="1"/>
      <c r="N114" s="13"/>
      <c r="S114" s="12" t="e">
        <f t="shared" si="8"/>
        <v>#N/A</v>
      </c>
      <c r="T114" s="12"/>
      <c r="X114" s="6" t="e">
        <f t="shared" si="9"/>
        <v>#N/A</v>
      </c>
    </row>
    <row r="115" spans="4:24">
      <c r="D115" s="1"/>
      <c r="E115" s="1"/>
      <c r="H115" s="1"/>
      <c r="N115" s="13"/>
      <c r="S115" s="12" t="e">
        <f t="shared" si="8"/>
        <v>#N/A</v>
      </c>
      <c r="T115" s="12"/>
      <c r="X115" s="6" t="e">
        <f t="shared" si="9"/>
        <v>#N/A</v>
      </c>
    </row>
    <row r="116" spans="4:24">
      <c r="D116" s="1"/>
      <c r="E116" s="1"/>
      <c r="H116" s="1"/>
      <c r="N116" s="13"/>
      <c r="S116" s="12" t="e">
        <f t="shared" si="8"/>
        <v>#N/A</v>
      </c>
      <c r="T116" s="12"/>
      <c r="X116" s="6" t="e">
        <f t="shared" si="9"/>
        <v>#N/A</v>
      </c>
    </row>
    <row r="117" spans="4:24">
      <c r="D117" s="1"/>
      <c r="E117" s="1"/>
      <c r="H117" s="1"/>
      <c r="N117" s="13"/>
      <c r="S117" s="12" t="e">
        <f t="shared" si="8"/>
        <v>#N/A</v>
      </c>
      <c r="T117" s="12"/>
      <c r="X117" s="6" t="e">
        <f t="shared" si="9"/>
        <v>#N/A</v>
      </c>
    </row>
    <row r="118" spans="4:24">
      <c r="D118" s="1"/>
      <c r="E118" s="1"/>
      <c r="H118" s="1"/>
      <c r="N118" s="13"/>
      <c r="S118" s="12" t="e">
        <f t="shared" si="8"/>
        <v>#N/A</v>
      </c>
      <c r="T118" s="12"/>
      <c r="X118" s="6" t="e">
        <f t="shared" si="9"/>
        <v>#N/A</v>
      </c>
    </row>
    <row r="119" spans="4:24">
      <c r="D119" s="1"/>
      <c r="E119" s="1"/>
      <c r="H119" s="1"/>
      <c r="N119" s="13"/>
      <c r="S119" s="12" t="e">
        <f t="shared" si="8"/>
        <v>#N/A</v>
      </c>
      <c r="T119" s="12"/>
      <c r="X119" s="6" t="e">
        <f t="shared" si="9"/>
        <v>#N/A</v>
      </c>
    </row>
    <row r="120" spans="4:24">
      <c r="D120" s="1"/>
      <c r="E120" s="1"/>
      <c r="H120" s="1"/>
      <c r="N120" s="13"/>
      <c r="S120" s="12" t="e">
        <f t="shared" si="8"/>
        <v>#N/A</v>
      </c>
      <c r="T120" s="12"/>
      <c r="X120" s="6" t="e">
        <f t="shared" si="9"/>
        <v>#N/A</v>
      </c>
    </row>
    <row r="121" spans="4:24">
      <c r="D121" s="1"/>
      <c r="E121" s="1"/>
      <c r="F121" s="1"/>
      <c r="H121" s="1"/>
      <c r="I121" s="1"/>
      <c r="N121" s="13"/>
      <c r="S121" s="12" t="e">
        <f t="shared" si="8"/>
        <v>#N/A</v>
      </c>
      <c r="T121" s="12"/>
      <c r="X121" s="6" t="e">
        <f t="shared" si="9"/>
        <v>#N/A</v>
      </c>
    </row>
    <row r="122" spans="4:24">
      <c r="D122" s="1"/>
      <c r="E122" s="1"/>
      <c r="F122" s="1"/>
      <c r="H122" s="1"/>
      <c r="I122" s="1"/>
      <c r="N122" s="13"/>
      <c r="S122" s="12" t="e">
        <f t="shared" si="8"/>
        <v>#N/A</v>
      </c>
      <c r="T122" s="12"/>
      <c r="X122" s="6" t="e">
        <f t="shared" si="9"/>
        <v>#N/A</v>
      </c>
    </row>
    <row r="123" spans="4:24">
      <c r="D123" s="1"/>
      <c r="E123" s="1"/>
      <c r="F123" s="1"/>
      <c r="H123" s="1"/>
      <c r="I123" s="1"/>
      <c r="N123" s="13"/>
      <c r="S123" s="12" t="e">
        <f t="shared" si="8"/>
        <v>#N/A</v>
      </c>
      <c r="T123" s="12"/>
      <c r="X123" s="6" t="e">
        <f t="shared" si="9"/>
        <v>#N/A</v>
      </c>
    </row>
    <row r="124" spans="4:24">
      <c r="D124" s="1"/>
      <c r="E124" s="1"/>
      <c r="F124" s="1"/>
      <c r="H124" s="1"/>
      <c r="I124" s="1"/>
      <c r="N124" s="13"/>
      <c r="S124" s="12" t="e">
        <f t="shared" si="8"/>
        <v>#N/A</v>
      </c>
      <c r="T124" s="12"/>
      <c r="X124" s="6" t="e">
        <f t="shared" si="9"/>
        <v>#N/A</v>
      </c>
    </row>
    <row r="125" spans="4:24">
      <c r="D125" s="1"/>
      <c r="E125" s="1"/>
      <c r="F125" s="1"/>
      <c r="H125" s="1"/>
      <c r="I125" s="1"/>
      <c r="N125" s="13"/>
      <c r="S125" s="12" t="e">
        <f t="shared" si="8"/>
        <v>#N/A</v>
      </c>
      <c r="T125" s="12"/>
      <c r="X125" s="6" t="e">
        <f t="shared" si="9"/>
        <v>#N/A</v>
      </c>
    </row>
    <row r="126" spans="4:24">
      <c r="D126" s="1"/>
      <c r="E126" s="1"/>
      <c r="F126" s="1"/>
      <c r="H126" s="1"/>
      <c r="I126" s="1"/>
      <c r="N126" s="13"/>
      <c r="S126" s="12" t="e">
        <f t="shared" si="8"/>
        <v>#N/A</v>
      </c>
      <c r="T126" s="12"/>
      <c r="X126" s="6" t="e">
        <f t="shared" si="9"/>
        <v>#N/A</v>
      </c>
    </row>
    <row r="127" spans="4:24">
      <c r="D127" s="1"/>
      <c r="E127" s="1"/>
      <c r="F127" s="1"/>
      <c r="H127" s="1"/>
      <c r="I127" s="1"/>
      <c r="N127" s="13"/>
      <c r="S127" s="12" t="e">
        <f t="shared" si="8"/>
        <v>#N/A</v>
      </c>
      <c r="T127" s="12"/>
      <c r="X127" s="6" t="e">
        <f t="shared" si="9"/>
        <v>#N/A</v>
      </c>
    </row>
    <row r="128" spans="4:24">
      <c r="D128" s="1"/>
      <c r="E128" s="1"/>
      <c r="F128" s="1"/>
      <c r="H128" s="1"/>
      <c r="I128" s="1"/>
      <c r="N128" s="13"/>
      <c r="S128" s="12" t="e">
        <f t="shared" si="8"/>
        <v>#N/A</v>
      </c>
      <c r="T128" s="12"/>
      <c r="X128" s="6" t="e">
        <f t="shared" si="9"/>
        <v>#N/A</v>
      </c>
    </row>
    <row r="129" spans="4:24">
      <c r="D129" s="1"/>
      <c r="E129" s="1"/>
      <c r="F129" s="1"/>
      <c r="H129" s="1"/>
      <c r="I129" s="1"/>
      <c r="N129" s="13"/>
      <c r="S129" s="12" t="e">
        <f t="shared" si="8"/>
        <v>#N/A</v>
      </c>
      <c r="T129" s="12"/>
      <c r="X129" s="6" t="e">
        <f t="shared" si="9"/>
        <v>#N/A</v>
      </c>
    </row>
    <row r="130" spans="4:24">
      <c r="D130" s="1"/>
      <c r="E130" s="1"/>
      <c r="F130" s="1"/>
      <c r="H130" s="1"/>
      <c r="I130" s="1"/>
      <c r="N130" s="13"/>
      <c r="S130" s="12" t="e">
        <f t="shared" si="8"/>
        <v>#N/A</v>
      </c>
      <c r="T130" s="12"/>
      <c r="X130" s="6" t="e">
        <f t="shared" si="9"/>
        <v>#N/A</v>
      </c>
    </row>
    <row r="131" spans="4:24">
      <c r="D131" s="1"/>
      <c r="E131" s="1"/>
      <c r="F131" s="1"/>
      <c r="H131" s="1"/>
      <c r="I131" s="1"/>
      <c r="N131" s="13"/>
      <c r="S131" s="12" t="e">
        <f t="shared" si="8"/>
        <v>#N/A</v>
      </c>
      <c r="T131" s="12"/>
      <c r="X131" s="6" t="e">
        <f t="shared" si="9"/>
        <v>#N/A</v>
      </c>
    </row>
    <row r="132" spans="4:24">
      <c r="D132" s="1"/>
      <c r="E132" s="1"/>
      <c r="F132" s="1"/>
      <c r="H132" s="1"/>
      <c r="I132" s="1"/>
      <c r="N132" s="13"/>
      <c r="S132" s="12" t="e">
        <f t="shared" si="8"/>
        <v>#N/A</v>
      </c>
      <c r="T132" s="12"/>
      <c r="X132" s="6" t="e">
        <f t="shared" si="9"/>
        <v>#N/A</v>
      </c>
    </row>
    <row r="133" spans="4:24">
      <c r="D133" s="1"/>
      <c r="E133" s="1"/>
      <c r="F133" s="1"/>
      <c r="H133" s="1"/>
      <c r="I133" s="1"/>
      <c r="N133" s="13"/>
      <c r="S133" s="12" t="e">
        <f t="shared" si="8"/>
        <v>#N/A</v>
      </c>
      <c r="T133" s="12"/>
      <c r="X133" s="6" t="e">
        <f t="shared" si="9"/>
        <v>#N/A</v>
      </c>
    </row>
    <row r="134" spans="4:24">
      <c r="D134" s="1"/>
      <c r="E134" s="1"/>
      <c r="F134" s="1"/>
      <c r="H134" s="1"/>
      <c r="I134" s="1"/>
      <c r="N134" s="13"/>
      <c r="S134" s="12" t="e">
        <f t="shared" si="8"/>
        <v>#N/A</v>
      </c>
      <c r="T134" s="12"/>
      <c r="X134" s="6" t="e">
        <f t="shared" si="9"/>
        <v>#N/A</v>
      </c>
    </row>
    <row r="135" spans="4:24">
      <c r="D135" s="1"/>
      <c r="E135" s="1"/>
      <c r="F135" s="1"/>
      <c r="H135" s="1"/>
      <c r="I135" s="1"/>
      <c r="N135" s="13"/>
      <c r="S135" s="12" t="e">
        <f t="shared" si="8"/>
        <v>#N/A</v>
      </c>
      <c r="T135" s="12"/>
      <c r="X135" s="6" t="e">
        <f t="shared" si="9"/>
        <v>#N/A</v>
      </c>
    </row>
    <row r="136" spans="4:24">
      <c r="D136" s="1"/>
      <c r="E136" s="1"/>
      <c r="F136" s="1"/>
      <c r="H136" s="1"/>
      <c r="I136" s="1"/>
      <c r="N136" s="13"/>
      <c r="S136" s="12" t="e">
        <f t="shared" ref="S136:S147" si="10">VLOOKUP(Q136,V:W,2,FALSE)</f>
        <v>#N/A</v>
      </c>
      <c r="T136" s="12"/>
      <c r="X136" s="6" t="e">
        <f t="shared" ref="X136:X147" si="11">VLOOKUP(V136,M:P,4,FALSE)</f>
        <v>#N/A</v>
      </c>
    </row>
    <row r="137" spans="4:24">
      <c r="F137" s="1"/>
      <c r="H137" s="1"/>
      <c r="I137" s="1"/>
      <c r="N137" s="13"/>
      <c r="S137" s="12" t="e">
        <f t="shared" si="10"/>
        <v>#N/A</v>
      </c>
      <c r="T137" s="12"/>
      <c r="X137" s="6" t="e">
        <f t="shared" si="11"/>
        <v>#N/A</v>
      </c>
    </row>
    <row r="138" spans="4:24">
      <c r="F138" s="1"/>
      <c r="H138" s="1"/>
      <c r="I138" s="1"/>
      <c r="N138" s="13"/>
      <c r="S138" s="12" t="e">
        <f t="shared" si="10"/>
        <v>#N/A</v>
      </c>
      <c r="T138" s="12"/>
      <c r="X138" s="6" t="e">
        <f t="shared" si="11"/>
        <v>#N/A</v>
      </c>
    </row>
    <row r="139" spans="4:24">
      <c r="F139" s="1"/>
      <c r="H139" s="1"/>
      <c r="I139" s="1"/>
      <c r="N139" s="13"/>
      <c r="S139" s="12" t="e">
        <f t="shared" si="10"/>
        <v>#N/A</v>
      </c>
      <c r="T139" s="12"/>
      <c r="X139" s="6" t="e">
        <f t="shared" si="11"/>
        <v>#N/A</v>
      </c>
    </row>
    <row r="140" spans="4:24">
      <c r="F140" s="1"/>
      <c r="H140" s="1"/>
      <c r="I140" s="1"/>
      <c r="N140" s="13"/>
      <c r="S140" s="12" t="e">
        <f t="shared" si="10"/>
        <v>#N/A</v>
      </c>
      <c r="T140" s="12"/>
      <c r="X140" s="6" t="e">
        <f t="shared" si="11"/>
        <v>#N/A</v>
      </c>
    </row>
    <row r="141" spans="4:24">
      <c r="F141" s="1"/>
      <c r="H141" s="1"/>
      <c r="I141" s="1"/>
      <c r="N141" s="13"/>
      <c r="S141" s="12" t="e">
        <f t="shared" si="10"/>
        <v>#N/A</v>
      </c>
      <c r="T141" s="12"/>
      <c r="X141" s="6" t="e">
        <f t="shared" si="11"/>
        <v>#N/A</v>
      </c>
    </row>
    <row r="142" spans="4:24">
      <c r="F142" s="1"/>
      <c r="H142" s="1"/>
      <c r="I142" s="1"/>
      <c r="N142" s="13"/>
      <c r="S142" s="12" t="e">
        <f t="shared" si="10"/>
        <v>#N/A</v>
      </c>
      <c r="T142" s="12"/>
      <c r="X142" s="6" t="e">
        <f t="shared" si="11"/>
        <v>#N/A</v>
      </c>
    </row>
    <row r="143" spans="4:24">
      <c r="F143" s="1"/>
      <c r="H143" s="1"/>
      <c r="I143" s="1"/>
      <c r="N143" s="13"/>
      <c r="S143" s="12" t="e">
        <f t="shared" si="10"/>
        <v>#N/A</v>
      </c>
      <c r="T143" s="12"/>
      <c r="X143" s="6" t="e">
        <f t="shared" si="11"/>
        <v>#N/A</v>
      </c>
    </row>
    <row r="144" spans="4:24">
      <c r="F144" s="1"/>
      <c r="H144" s="1"/>
      <c r="I144" s="1"/>
      <c r="N144" s="13"/>
      <c r="S144" s="12" t="e">
        <f t="shared" si="10"/>
        <v>#N/A</v>
      </c>
      <c r="T144" s="12"/>
      <c r="X144" s="6" t="e">
        <f t="shared" si="11"/>
        <v>#N/A</v>
      </c>
    </row>
    <row r="145" spans="6:24">
      <c r="F145" s="1"/>
      <c r="H145" s="1"/>
      <c r="I145" s="1"/>
      <c r="N145" s="13"/>
      <c r="S145" s="12" t="e">
        <f t="shared" si="10"/>
        <v>#N/A</v>
      </c>
      <c r="T145" s="12"/>
      <c r="X145" s="6" t="e">
        <f t="shared" si="11"/>
        <v>#N/A</v>
      </c>
    </row>
    <row r="146" spans="6:24">
      <c r="F146" s="1"/>
      <c r="H146" s="1"/>
      <c r="I146" s="1"/>
      <c r="N146" s="13"/>
      <c r="S146" s="12" t="e">
        <f t="shared" si="10"/>
        <v>#N/A</v>
      </c>
      <c r="T146" s="12"/>
      <c r="X146" s="6" t="e">
        <f t="shared" si="11"/>
        <v>#N/A</v>
      </c>
    </row>
    <row r="147" spans="6:24">
      <c r="F147" s="1"/>
      <c r="H147" s="1"/>
      <c r="I147" s="1"/>
      <c r="N147" s="13"/>
      <c r="S147" s="12" t="e">
        <f t="shared" si="10"/>
        <v>#N/A</v>
      </c>
      <c r="T147" s="12"/>
      <c r="X147" s="6" t="e">
        <f t="shared" si="11"/>
        <v>#N/A</v>
      </c>
    </row>
    <row r="148" spans="6:24">
      <c r="F148" s="1"/>
      <c r="H148" s="1"/>
      <c r="I148" s="1"/>
    </row>
    <row r="149" spans="6:24">
      <c r="F149" s="1"/>
      <c r="H149" s="1"/>
      <c r="I149" s="1"/>
    </row>
    <row r="150" spans="6:24">
      <c r="F150" s="1"/>
      <c r="H150" s="1"/>
      <c r="I150" s="1"/>
    </row>
    <row r="151" spans="6:24">
      <c r="F151" s="1"/>
      <c r="H151" s="1"/>
      <c r="I151" s="1"/>
    </row>
    <row r="152" spans="6:24">
      <c r="F152" s="1"/>
      <c r="H152" s="1"/>
      <c r="I152" s="1"/>
    </row>
    <row r="153" spans="6:24">
      <c r="F153" s="1"/>
      <c r="H153" s="1"/>
      <c r="I153" s="1"/>
    </row>
    <row r="154" spans="6:24">
      <c r="F154" s="1"/>
      <c r="H154" s="1"/>
      <c r="I154" s="1"/>
    </row>
    <row r="155" spans="6:24">
      <c r="F155" s="1"/>
      <c r="H155" s="1"/>
      <c r="I155" s="1"/>
    </row>
    <row r="156" spans="6:24">
      <c r="F156" s="1"/>
      <c r="H156" s="1"/>
      <c r="I156" s="1"/>
    </row>
    <row r="157" spans="6:24">
      <c r="F157" s="1"/>
      <c r="H157" s="1"/>
      <c r="I157" s="1"/>
    </row>
    <row r="158" spans="6:24">
      <c r="F158" s="1"/>
      <c r="H158" s="1"/>
      <c r="I158" s="1"/>
    </row>
    <row r="159" spans="6:24">
      <c r="F159" s="1"/>
      <c r="H159" s="1"/>
      <c r="I159" s="1"/>
    </row>
    <row r="160" spans="6:24">
      <c r="F160" s="1"/>
      <c r="H160" s="1"/>
      <c r="I160" s="1"/>
    </row>
    <row r="161" spans="6:9">
      <c r="F161" s="1"/>
      <c r="H161" s="1"/>
      <c r="I161" s="1"/>
    </row>
    <row r="162" spans="6:9">
      <c r="F162" s="1"/>
      <c r="H162" s="1"/>
      <c r="I162" s="1"/>
    </row>
    <row r="163" spans="6:9">
      <c r="F163" s="1"/>
      <c r="H163" s="1"/>
      <c r="I163" s="1"/>
    </row>
    <row r="164" spans="6:9">
      <c r="F164" s="1"/>
      <c r="H164" s="1"/>
      <c r="I164" s="1"/>
    </row>
    <row r="165" spans="6:9">
      <c r="F165" s="1"/>
      <c r="H165" s="1"/>
      <c r="I165" s="1"/>
    </row>
    <row r="166" spans="6:9">
      <c r="F166" s="1"/>
      <c r="H166" s="1"/>
      <c r="I166" s="1"/>
    </row>
  </sheetData>
  <autoFilter ref="P7:W147" xr:uid="{00000000-0009-0000-0000-000028000000}"/>
  <mergeCells count="5">
    <mergeCell ref="B4:E4"/>
    <mergeCell ref="A6:D6"/>
    <mergeCell ref="G6:H6"/>
    <mergeCell ref="A7:D7"/>
    <mergeCell ref="G7:H7"/>
  </mergeCells>
  <pageMargins left="0.83" right="0.56999999999999995" top="0.78740157480314965" bottom="0" header="0.19685039370078741" footer="0"/>
  <pageSetup paperSize="9" fitToWidth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5.1</vt:lpstr>
      <vt:lpstr>'ตาราง 5.1'!Print_Area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NSO40</cp:lastModifiedBy>
  <cp:lastPrinted>2025-01-17T07:35:18Z</cp:lastPrinted>
  <dcterms:created xsi:type="dcterms:W3CDTF">2014-09-30T01:38:24Z</dcterms:created>
  <dcterms:modified xsi:type="dcterms:W3CDTF">2026-06-16T04:36:31Z</dcterms:modified>
</cp:coreProperties>
</file>