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0982EABB-E43C-4C6A-8A6D-93FB8D810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C32" i="1"/>
  <c r="B32" i="1"/>
  <c r="D30" i="1"/>
  <c r="B30" i="1"/>
  <c r="D29" i="1"/>
  <c r="C29" i="1"/>
  <c r="B29" i="1"/>
  <c r="D28" i="1"/>
  <c r="C28" i="1"/>
  <c r="B28" i="1"/>
  <c r="C27" i="1"/>
  <c r="D21" i="1"/>
  <c r="B21" i="1"/>
  <c r="D20" i="1"/>
  <c r="C20" i="1"/>
  <c r="B20" i="1"/>
  <c r="D17" i="1"/>
  <c r="D31" i="1" s="1"/>
  <c r="C17" i="1"/>
  <c r="C31" i="1" s="1"/>
  <c r="B17" i="1"/>
  <c r="B31" i="1" s="1"/>
  <c r="D16" i="1"/>
  <c r="C16" i="1"/>
  <c r="C30" i="1" s="1"/>
  <c r="B16" i="1"/>
  <c r="D15" i="1"/>
  <c r="C15" i="1"/>
  <c r="B15" i="1"/>
  <c r="D14" i="1"/>
  <c r="C14" i="1"/>
  <c r="B14" i="1"/>
  <c r="D13" i="1"/>
  <c r="D27" i="1" s="1"/>
  <c r="C13" i="1"/>
  <c r="B13" i="1"/>
  <c r="B27" i="1" s="1"/>
  <c r="D12" i="1"/>
  <c r="D26" i="1" s="1"/>
  <c r="C12" i="1"/>
  <c r="C26" i="1" s="1"/>
  <c r="B12" i="1"/>
  <c r="B26" i="1" s="1"/>
  <c r="D10" i="1"/>
  <c r="D24" i="1" s="1"/>
  <c r="C10" i="1"/>
  <c r="C24" i="1" s="1"/>
  <c r="B10" i="1"/>
  <c r="B24" i="1" s="1"/>
  <c r="D9" i="1"/>
  <c r="D23" i="1" s="1"/>
  <c r="C9" i="1"/>
  <c r="C23" i="1" s="1"/>
  <c r="B9" i="1"/>
  <c r="B23" i="1" s="1"/>
  <c r="D8" i="1"/>
  <c r="D22" i="1" s="1"/>
  <c r="C8" i="1"/>
  <c r="C22" i="1" s="1"/>
  <c r="B8" i="1"/>
  <c r="B22" i="1" s="1"/>
  <c r="D7" i="1"/>
  <c r="C7" i="1"/>
  <c r="C21" i="1" s="1"/>
  <c r="B7" i="1"/>
  <c r="D6" i="1"/>
  <c r="C6" i="1"/>
  <c r="B6" i="1"/>
</calcChain>
</file>

<file path=xl/sharedStrings.xml><?xml version="1.0" encoding="utf-8"?>
<sst xmlns="http://schemas.openxmlformats.org/spreadsheetml/2006/main" count="40" uniqueCount="23">
  <si>
    <t>ตารางที่ 1 จำนวนและร้อยละของประชากรอายุ 15 ปีขึ้นไป จำแนกตามสถานภาพแรงงานและเพศ ไตรมาส 2</t>
  </si>
  <si>
    <t xml:space="preserve">              (เมษายน - มิถุนายน) 2569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</si>
  <si>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</si>
  <si>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</si>
  <si>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</si>
  <si>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</si>
  <si>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</si>
  <si>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</si>
  <si>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</si>
  <si>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</si>
  <si>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</si>
  <si>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</si>
  <si>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</si>
  <si>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n.a.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</si>
  <si>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</si>
  <si>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</si>
  <si>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</si>
  <si>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</si>
  <si>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ดูแลเด็ก/ผู้สูงอายุ/ป่วย/พิการ</t>
  </si>
  <si>
    <t xml:space="preserve">   2.5  อื่นๆ</t>
  </si>
  <si>
    <t>ร้อยละ</t>
  </si>
  <si>
    <t>อัตราการว่างงาน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</si>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</sst>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\ #,##0_-;\-\ #,##0_-;_-\ &quot;-&quot;_-;_-@_-"/>
    <numFmt numFmtId="188" formatCode="0.0"/>
    <numFmt numFmtId="189" formatCode="_-* #,##0.0_-;\-* #,##0.0_-;_-* &quot;-&quot;_-;_-@_-"/>
  </numFmts>
  <fonts count="4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187" fontId="3" fillId="0" borderId="0" xfId="0" applyNumberFormat="1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187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horizontal="right" vertical="center"/>
    </xf>
    <xf numFmtId="188" fontId="2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591;&#3634;&#3609;%20&#3626;&#3619;&#3591;.%20&#3652;&#3605;&#3619;&#3617;&#3634;&#3626;&#3607;&#3637;&#3656;%202%20&#3614;.&#3624;.%202569%20&#3592;&#3633;&#3591;&#3627;&#3623;&#3633;&#3604;&#3626;&#3617;&#3640;&#3607;&#3619;&#3626;&#3591;&#3588;&#3619;&#3634;&#3617;/&#3619;&#3634;&#3618;&#3591;&#3634;&#3609;%20&#3626;&#3619;&#3591;.%20&#3652;&#3605;&#3619;&#3617;&#3634;&#3626;&#3607;&#3637;&#3656;%202%202569%20&#3652;&#3615;&#3621;&#3660;&#3614;&#3636;&#3617;&#3614;&#3660;&#3619;&#3634;&#3618;&#3591;&#3634;&#3609;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</sheetNames>
    <sheetDataSet>
      <sheetData sheetId="0" refreshError="1">
        <row r="5">
          <cell r="B5">
            <v>145616</v>
          </cell>
          <cell r="C5">
            <v>104910.84</v>
          </cell>
          <cell r="D5">
            <v>104910.84</v>
          </cell>
          <cell r="E5">
            <v>103679.44</v>
          </cell>
          <cell r="F5">
            <v>1231.4000000000001</v>
          </cell>
          <cell r="I5">
            <v>40705.160000000003</v>
          </cell>
          <cell r="J5">
            <v>7197.03</v>
          </cell>
          <cell r="K5">
            <v>9267.35</v>
          </cell>
          <cell r="L5">
            <v>16537.8</v>
          </cell>
          <cell r="M5">
            <v>1901.91</v>
          </cell>
          <cell r="N5">
            <v>5801.06</v>
          </cell>
          <cell r="O5">
            <v>1.1737585934875749</v>
          </cell>
        </row>
        <row r="6">
          <cell r="B6">
            <v>70535</v>
          </cell>
          <cell r="C6">
            <v>54933.8</v>
          </cell>
          <cell r="D6">
            <v>54933.8</v>
          </cell>
          <cell r="E6">
            <v>54162.16</v>
          </cell>
          <cell r="F6">
            <v>771.64</v>
          </cell>
          <cell r="I6">
            <v>15601.2</v>
          </cell>
          <cell r="J6">
            <v>481.83</v>
          </cell>
          <cell r="K6">
            <v>4806.1099999999997</v>
          </cell>
          <cell r="L6">
            <v>6349.7199999999993</v>
          </cell>
          <cell r="M6">
            <v>629.51</v>
          </cell>
          <cell r="N6">
            <v>3334.0299999999997</v>
          </cell>
          <cell r="O6">
            <v>1.4046725331216845</v>
          </cell>
        </row>
        <row r="7">
          <cell r="B7">
            <v>75081</v>
          </cell>
          <cell r="C7">
            <v>49977.04</v>
          </cell>
          <cell r="D7">
            <v>49977.04</v>
          </cell>
          <cell r="E7">
            <v>49517.279999999999</v>
          </cell>
          <cell r="F7">
            <v>459.76</v>
          </cell>
          <cell r="I7">
            <v>25103.96</v>
          </cell>
          <cell r="J7">
            <v>6715.2</v>
          </cell>
          <cell r="K7">
            <v>4461.24</v>
          </cell>
          <cell r="L7">
            <v>10188.08</v>
          </cell>
          <cell r="M7">
            <v>1272.4100000000001</v>
          </cell>
          <cell r="N7">
            <v>2467.0300000000002</v>
          </cell>
          <cell r="O7">
            <v>0.91994243756733085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F27" sqref="F27"/>
    </sheetView>
  </sheetViews>
  <sheetFormatPr defaultRowHeight="14.25" x14ac:dyDescent="0.2"/>
  <cols>
    <col min="1" max="1" width="33.125" customWidth="1"/>
    <col min="2" max="2" width="14.25" customWidth="1"/>
    <col min="3" max="3" width="14.875" customWidth="1"/>
    <col min="4" max="4" width="14.7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3" t="s">
        <v>1</v>
      </c>
      <c r="B2" s="4"/>
      <c r="C2" s="4"/>
      <c r="D2" s="4"/>
    </row>
    <row r="3" spans="1:4" ht="18.75" x14ac:dyDescent="0.2">
      <c r="A3" s="20" t="s">
        <v>2</v>
      </c>
      <c r="B3" s="21" t="s">
        <v>3</v>
      </c>
      <c r="C3" s="21" t="s">
        <v>4</v>
      </c>
      <c r="D3" s="21" t="s">
        <v>5</v>
      </c>
    </row>
    <row r="4" spans="1:4" ht="18.75" x14ac:dyDescent="0.3">
      <c r="A4" s="5"/>
      <c r="B4" s="6" t="s">
        <v>6</v>
      </c>
      <c r="C4" s="6"/>
      <c r="D4" s="6"/>
    </row>
    <row r="5" spans="1:4" ht="18.75" x14ac:dyDescent="0.3">
      <c r="A5" s="7"/>
      <c r="B5" s="8"/>
      <c r="C5" s="8"/>
      <c r="D5" s="8"/>
    </row>
    <row r="6" spans="1:4" ht="18.75" x14ac:dyDescent="0.3">
      <c r="A6" s="7" t="s">
        <v>7</v>
      </c>
      <c r="B6" s="9">
        <f>[1]T1!$B$5</f>
        <v>145616</v>
      </c>
      <c r="C6" s="9">
        <f>[1]T1!$B$6</f>
        <v>70535</v>
      </c>
      <c r="D6" s="9">
        <f>[1]T1!$B$7</f>
        <v>75081</v>
      </c>
    </row>
    <row r="7" spans="1:4" ht="18.75" x14ac:dyDescent="0.3">
      <c r="A7" s="10" t="s">
        <v>8</v>
      </c>
      <c r="B7" s="11">
        <f>[1]T1!$C$5</f>
        <v>104910.84</v>
      </c>
      <c r="C7" s="11">
        <f>[1]T1!$C$6</f>
        <v>54933.8</v>
      </c>
      <c r="D7" s="11">
        <f>[1]T1!$C$7</f>
        <v>49977.04</v>
      </c>
    </row>
    <row r="8" spans="1:4" ht="18.75" x14ac:dyDescent="0.3">
      <c r="A8" s="10" t="s">
        <v>9</v>
      </c>
      <c r="B8" s="11">
        <f>[1]T1!$D$5</f>
        <v>104910.84</v>
      </c>
      <c r="C8" s="11">
        <f>[1]T1!$D$6</f>
        <v>54933.8</v>
      </c>
      <c r="D8" s="11">
        <f>[1]T1!$D$7</f>
        <v>49977.04</v>
      </c>
    </row>
    <row r="9" spans="1:4" ht="18.75" x14ac:dyDescent="0.3">
      <c r="A9" s="10" t="s">
        <v>10</v>
      </c>
      <c r="B9" s="11">
        <f>[1]T1!$E$5</f>
        <v>103679.44</v>
      </c>
      <c r="C9" s="11">
        <f>[1]T1!$E$6</f>
        <v>54162.16</v>
      </c>
      <c r="D9" s="11">
        <f>[1]T1!$E$7</f>
        <v>49517.279999999999</v>
      </c>
    </row>
    <row r="10" spans="1:4" ht="18.75" x14ac:dyDescent="0.3">
      <c r="A10" s="10" t="s">
        <v>11</v>
      </c>
      <c r="B10" s="11">
        <f>[1]T1!$F$5</f>
        <v>1231.4000000000001</v>
      </c>
      <c r="C10" s="11">
        <f>[1]T1!$F$6</f>
        <v>771.64</v>
      </c>
      <c r="D10" s="11">
        <f>[1]T1!$F$7</f>
        <v>459.76</v>
      </c>
    </row>
    <row r="11" spans="1:4" ht="18.75" x14ac:dyDescent="0.3">
      <c r="A11" s="10" t="s">
        <v>12</v>
      </c>
      <c r="B11" s="12" t="s">
        <v>13</v>
      </c>
      <c r="C11" s="12" t="s">
        <v>13</v>
      </c>
      <c r="D11" s="12" t="s">
        <v>13</v>
      </c>
    </row>
    <row r="12" spans="1:4" ht="18.75" x14ac:dyDescent="0.3">
      <c r="A12" s="10" t="s">
        <v>14</v>
      </c>
      <c r="B12" s="11">
        <f>[1]T1!$I$5</f>
        <v>40705.160000000003</v>
      </c>
      <c r="C12" s="11">
        <f>[1]T1!$I$6</f>
        <v>15601.2</v>
      </c>
      <c r="D12" s="11">
        <f>[1]T1!$I$7</f>
        <v>25103.96</v>
      </c>
    </row>
    <row r="13" spans="1:4" ht="18.75" x14ac:dyDescent="0.3">
      <c r="A13" s="10" t="s">
        <v>15</v>
      </c>
      <c r="B13" s="11">
        <f>[1]T1!$J$5</f>
        <v>7197.03</v>
      </c>
      <c r="C13" s="11">
        <f>[1]T1!$J$6</f>
        <v>481.83</v>
      </c>
      <c r="D13" s="11">
        <f>[1]T1!$J$7</f>
        <v>6715.2</v>
      </c>
    </row>
    <row r="14" spans="1:4" ht="18.75" x14ac:dyDescent="0.3">
      <c r="A14" s="10" t="s">
        <v>16</v>
      </c>
      <c r="B14" s="11">
        <f>[1]T1!$K$5</f>
        <v>9267.35</v>
      </c>
      <c r="C14" s="11">
        <f>[1]T1!$K$6</f>
        <v>4806.1099999999997</v>
      </c>
      <c r="D14" s="11">
        <f>[1]T1!$K$7</f>
        <v>4461.24</v>
      </c>
    </row>
    <row r="15" spans="1:4" ht="18.75" x14ac:dyDescent="0.3">
      <c r="A15" s="10" t="s">
        <v>17</v>
      </c>
      <c r="B15" s="11">
        <f>[1]T1!$L$5</f>
        <v>16537.8</v>
      </c>
      <c r="C15" s="11">
        <f>[1]T1!$L$6</f>
        <v>6349.7199999999993</v>
      </c>
      <c r="D15" s="11">
        <f>[1]T1!$L$7</f>
        <v>10188.08</v>
      </c>
    </row>
    <row r="16" spans="1:4" ht="18.75" x14ac:dyDescent="0.3">
      <c r="A16" s="10" t="s">
        <v>18</v>
      </c>
      <c r="B16" s="11">
        <f>[1]T1!$M$5</f>
        <v>1901.91</v>
      </c>
      <c r="C16" s="11">
        <f>[1]T1!$M$6</f>
        <v>629.51</v>
      </c>
      <c r="D16" s="11">
        <f>[1]T1!$M$7</f>
        <v>1272.4100000000001</v>
      </c>
    </row>
    <row r="17" spans="1:4" ht="18.75" x14ac:dyDescent="0.3">
      <c r="A17" s="10" t="s">
        <v>19</v>
      </c>
      <c r="B17" s="11">
        <f>[1]T1!$N$5</f>
        <v>5801.06</v>
      </c>
      <c r="C17" s="11">
        <f>[1]T1!$N$6</f>
        <v>3334.0299999999997</v>
      </c>
      <c r="D17" s="11">
        <f>[1]T1!$N$7</f>
        <v>2467.0300000000002</v>
      </c>
    </row>
    <row r="18" spans="1:4" ht="18.75" x14ac:dyDescent="0.3">
      <c r="A18" s="5"/>
      <c r="B18" s="13" t="s">
        <v>20</v>
      </c>
      <c r="C18" s="13"/>
      <c r="D18" s="13"/>
    </row>
    <row r="19" spans="1:4" ht="18.75" x14ac:dyDescent="0.2">
      <c r="A19" s="7"/>
      <c r="B19" s="14"/>
      <c r="C19" s="14"/>
      <c r="D19" s="14"/>
    </row>
    <row r="20" spans="1:4" ht="18.75" x14ac:dyDescent="0.2">
      <c r="A20" s="7" t="s">
        <v>7</v>
      </c>
      <c r="B20" s="15">
        <f>B6*100/B$6</f>
        <v>100</v>
      </c>
      <c r="C20" s="15">
        <f>C6*100/C$6</f>
        <v>100</v>
      </c>
      <c r="D20" s="15">
        <f>D6*100/D$6</f>
        <v>100</v>
      </c>
    </row>
    <row r="21" spans="1:4" ht="18.75" x14ac:dyDescent="0.2">
      <c r="A21" s="10" t="s">
        <v>8</v>
      </c>
      <c r="B21" s="16">
        <f t="shared" ref="B21:D31" si="0">IF(B7="-","-",B7*100/B$6)</f>
        <v>72.046231183386439</v>
      </c>
      <c r="C21" s="16">
        <f t="shared" si="0"/>
        <v>77.881619054370177</v>
      </c>
      <c r="D21" s="16">
        <f t="shared" si="0"/>
        <v>66.564164036174262</v>
      </c>
    </row>
    <row r="22" spans="1:4" ht="18.75" x14ac:dyDescent="0.2">
      <c r="A22" s="10" t="s">
        <v>9</v>
      </c>
      <c r="B22" s="16">
        <f t="shared" si="0"/>
        <v>72.046231183386439</v>
      </c>
      <c r="C22" s="16">
        <f t="shared" si="0"/>
        <v>77.881619054370177</v>
      </c>
      <c r="D22" s="16">
        <f t="shared" si="0"/>
        <v>66.564164036174262</v>
      </c>
    </row>
    <row r="23" spans="1:4" ht="18.75" x14ac:dyDescent="0.2">
      <c r="A23" s="10" t="s">
        <v>10</v>
      </c>
      <c r="B23" s="16">
        <f t="shared" si="0"/>
        <v>71.200582353587521</v>
      </c>
      <c r="C23" s="16">
        <f t="shared" si="0"/>
        <v>76.78763734316297</v>
      </c>
      <c r="D23" s="16">
        <f t="shared" si="0"/>
        <v>65.951812042993566</v>
      </c>
    </row>
    <row r="24" spans="1:4" ht="18.75" x14ac:dyDescent="0.2">
      <c r="A24" s="10" t="s">
        <v>11</v>
      </c>
      <c r="B24" s="16">
        <f t="shared" si="0"/>
        <v>0.84564882979892331</v>
      </c>
      <c r="C24" s="16">
        <f t="shared" si="0"/>
        <v>1.0939817112072021</v>
      </c>
      <c r="D24" s="16">
        <f t="shared" si="0"/>
        <v>0.61235199318069822</v>
      </c>
    </row>
    <row r="25" spans="1:4" ht="18.75" x14ac:dyDescent="0.2">
      <c r="A25" s="10" t="s">
        <v>12</v>
      </c>
      <c r="B25" s="16" t="s">
        <v>13</v>
      </c>
      <c r="C25" s="16" t="s">
        <v>13</v>
      </c>
      <c r="D25" s="16" t="s">
        <v>13</v>
      </c>
    </row>
    <row r="26" spans="1:4" ht="18.75" x14ac:dyDescent="0.2">
      <c r="A26" s="10" t="s">
        <v>14</v>
      </c>
      <c r="B26" s="16">
        <f t="shared" si="0"/>
        <v>27.953768816613561</v>
      </c>
      <c r="C26" s="16">
        <f t="shared" si="0"/>
        <v>22.118380945629831</v>
      </c>
      <c r="D26" s="16">
        <f t="shared" si="0"/>
        <v>33.435835963825738</v>
      </c>
    </row>
    <row r="27" spans="1:4" ht="18.75" x14ac:dyDescent="0.2">
      <c r="A27" s="10" t="s">
        <v>15</v>
      </c>
      <c r="B27" s="16">
        <f t="shared" si="0"/>
        <v>4.9424719811009776</v>
      </c>
      <c r="C27" s="16">
        <f t="shared" si="0"/>
        <v>0.68310767703976749</v>
      </c>
      <c r="D27" s="16">
        <f t="shared" si="0"/>
        <v>8.9439405442122499</v>
      </c>
    </row>
    <row r="28" spans="1:4" ht="18.75" x14ac:dyDescent="0.2">
      <c r="A28" s="10" t="s">
        <v>16</v>
      </c>
      <c r="B28" s="16">
        <f t="shared" si="0"/>
        <v>6.3642388199099003</v>
      </c>
      <c r="C28" s="16">
        <f t="shared" si="0"/>
        <v>6.8137945700715949</v>
      </c>
      <c r="D28" s="16">
        <f t="shared" si="0"/>
        <v>5.9419027450353621</v>
      </c>
    </row>
    <row r="29" spans="1:4" ht="18.75" x14ac:dyDescent="0.2">
      <c r="A29" s="10" t="s">
        <v>17</v>
      </c>
      <c r="B29" s="16">
        <f t="shared" si="0"/>
        <v>11.35713108449621</v>
      </c>
      <c r="C29" s="16">
        <f t="shared" si="0"/>
        <v>9.0022258453250146</v>
      </c>
      <c r="D29" s="16">
        <f t="shared" si="0"/>
        <v>13.569451658875082</v>
      </c>
    </row>
    <row r="30" spans="1:4" ht="18.75" x14ac:dyDescent="0.2">
      <c r="A30" s="10" t="s">
        <v>18</v>
      </c>
      <c r="B30" s="16">
        <f t="shared" si="0"/>
        <v>1.3061133391934951</v>
      </c>
      <c r="C30" s="16">
        <f t="shared" si="0"/>
        <v>0.89247891117884737</v>
      </c>
      <c r="D30" s="16">
        <f t="shared" si="0"/>
        <v>1.6947163729838444</v>
      </c>
    </row>
    <row r="31" spans="1:4" ht="18.75" x14ac:dyDescent="0.2">
      <c r="A31" s="10" t="s">
        <v>19</v>
      </c>
      <c r="B31" s="16">
        <f t="shared" si="0"/>
        <v>3.9838067245357651</v>
      </c>
      <c r="C31" s="16">
        <f t="shared" si="0"/>
        <v>4.7267739420146029</v>
      </c>
      <c r="D31" s="16">
        <f t="shared" si="0"/>
        <v>3.2858246427191968</v>
      </c>
    </row>
    <row r="32" spans="1:4" ht="18.75" x14ac:dyDescent="0.2">
      <c r="A32" s="7" t="s">
        <v>21</v>
      </c>
      <c r="B32" s="15">
        <f>+[1]T1!$O$5</f>
        <v>1.1737585934875749</v>
      </c>
      <c r="C32" s="15">
        <f>+[1]T1!$O$6</f>
        <v>1.4046725331216845</v>
      </c>
      <c r="D32" s="15">
        <f>+[1]T1!$O$7</f>
        <v>0.91994243756733085</v>
      </c>
    </row>
    <row r="33" spans="1:4" ht="18.75" x14ac:dyDescent="0.2">
      <c r="A33" s="17"/>
      <c r="B33" s="18"/>
      <c r="C33" s="18"/>
      <c r="D33" s="18"/>
    </row>
    <row r="34" spans="1:4" ht="18.75" x14ac:dyDescent="0.3">
      <c r="A34" s="5" t="s">
        <v>22</v>
      </c>
      <c r="B34" s="19"/>
      <c r="C34" s="5"/>
      <c r="D34" s="5"/>
    </row>
  </sheetData>
  <mergeCells count="2">
    <mergeCell ref="B4:D4"/>
    <mergeCell ref="B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2026-09-03T04:10:49Z</dcterms:modified>
</cp:coreProperties>
</file>