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8_{00AA47E7-AB6A-4C8E-84D1-866C94EFFC9E}" xr6:coauthVersionLast="47" xr6:coauthVersionMax="47" xr10:uidLastSave="{00000000-0000-0000-0000-000000000000}"/>
  <bookViews>
    <workbookView xWindow="-120" yWindow="-120" windowWidth="21840" windowHeight="13020" xr2:uid="{512BF8ED-4290-452A-8CF9-D12714423556}"/>
  </bookViews>
  <sheets>
    <sheet name="T-11.4" sheetId="1" r:id="rId1"/>
  </sheets>
  <definedNames>
    <definedName name="_xlnm.Print_Area" localSheetId="0">'T-11.4'!$A$1:$P$23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M34" i="1"/>
  <c r="L34" i="1"/>
  <c r="K34" i="1"/>
  <c r="J34" i="1"/>
  <c r="I34" i="1"/>
  <c r="H34" i="1"/>
  <c r="G34" i="1"/>
  <c r="F34" i="1"/>
  <c r="E34" i="1"/>
  <c r="M33" i="1"/>
  <c r="L33" i="1"/>
  <c r="K33" i="1"/>
  <c r="J33" i="1"/>
  <c r="I33" i="1"/>
  <c r="H33" i="1"/>
  <c r="G33" i="1"/>
  <c r="F33" i="1"/>
  <c r="E33" i="1"/>
  <c r="M32" i="1"/>
  <c r="L32" i="1"/>
  <c r="K32" i="1"/>
  <c r="J32" i="1"/>
  <c r="I32" i="1"/>
  <c r="H32" i="1"/>
  <c r="G32" i="1"/>
  <c r="F32" i="1"/>
  <c r="E32" i="1"/>
  <c r="M31" i="1"/>
  <c r="L31" i="1"/>
  <c r="K31" i="1"/>
  <c r="J31" i="1"/>
  <c r="I31" i="1"/>
  <c r="H31" i="1"/>
  <c r="G31" i="1"/>
  <c r="F31" i="1"/>
  <c r="E31" i="1"/>
  <c r="M30" i="1"/>
  <c r="L30" i="1"/>
  <c r="K30" i="1"/>
  <c r="J30" i="1"/>
  <c r="I30" i="1"/>
  <c r="H30" i="1"/>
  <c r="G30" i="1"/>
  <c r="F30" i="1"/>
  <c r="E30" i="1"/>
  <c r="M29" i="1"/>
  <c r="L29" i="1"/>
  <c r="K29" i="1"/>
  <c r="J29" i="1"/>
  <c r="I29" i="1"/>
  <c r="H29" i="1"/>
  <c r="G29" i="1"/>
  <c r="F29" i="1"/>
  <c r="E29" i="1"/>
  <c r="M28" i="1"/>
  <c r="L28" i="1"/>
  <c r="K28" i="1"/>
  <c r="J28" i="1"/>
  <c r="I28" i="1"/>
  <c r="H28" i="1"/>
  <c r="G28" i="1"/>
  <c r="F28" i="1"/>
  <c r="E28" i="1"/>
  <c r="M27" i="1"/>
  <c r="L27" i="1"/>
  <c r="K27" i="1"/>
  <c r="J27" i="1"/>
  <c r="I27" i="1"/>
  <c r="H27" i="1"/>
  <c r="G27" i="1"/>
  <c r="F27" i="1"/>
  <c r="E27" i="1"/>
  <c r="M26" i="1"/>
  <c r="L26" i="1"/>
  <c r="K26" i="1"/>
  <c r="J26" i="1"/>
  <c r="I26" i="1"/>
  <c r="H26" i="1"/>
  <c r="G26" i="1"/>
  <c r="F26" i="1"/>
  <c r="E26" i="1"/>
  <c r="M25" i="1"/>
  <c r="L25" i="1"/>
  <c r="K25" i="1"/>
  <c r="J25" i="1"/>
  <c r="I25" i="1"/>
  <c r="H25" i="1"/>
  <c r="G25" i="1"/>
  <c r="F25" i="1"/>
  <c r="E25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</calcChain>
</file>

<file path=xl/sharedStrings.xml><?xml version="1.0" encoding="utf-8"?>
<sst xmlns="http://schemas.openxmlformats.org/spreadsheetml/2006/main" count="59" uniqueCount="44">
  <si>
    <t>ตาราง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</si>
  <si>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2568/2569</t>
  </si>
  <si>
    <t>Table</t>
  </si>
  <si>
    <t>Planted Area of Second Rice, Harvested Area, Production and Yield per Rai by Type of Rice and District: Crop Year 2025/2026</t>
  </si>
  <si>
    <t>ข้าวนาปรัง  Second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</si>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</sst>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_-;\-* #,##0_-;_-* &quot;-&quot;_-;_-@_-"/>
  </numFmts>
  <fonts count="22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b/>
      <sz val="5"/>
      <name val="TH SarabunPSK"/>
      <family val="2"/>
    </font>
    <font>
      <sz val="5"/>
      <color rgb="FFFF0000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8"/>
      <name val="TH SarabunPSK"/>
      <family val="2"/>
    </font>
    <font>
      <sz val="8"/>
      <color theme="1"/>
      <name val="TH SarabunPSK"/>
      <family val="2"/>
    </font>
    <font>
      <sz val="8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10" fillId="0" borderId="0" xfId="0" applyFont="1"/>
    <xf numFmtId="0" fontId="1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/>
    <xf numFmtId="0" fontId="10" fillId="0" borderId="0" xfId="0" applyFont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3" fillId="0" borderId="0" xfId="0" applyFont="1"/>
    <xf numFmtId="0" fontId="3" fillId="0" borderId="14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166" fontId="2" fillId="0" borderId="12" xfId="1" applyNumberFormat="1" applyFont="1" applyFill="1" applyBorder="1" applyAlignment="1">
      <alignment horizontal="right" vertical="justify" indent="2"/>
    </xf>
    <xf numFmtId="166" fontId="2" fillId="0" borderId="12" xfId="1" applyNumberFormat="1" applyFont="1" applyFill="1" applyBorder="1" applyAlignment="1">
      <alignment horizontal="right" vertical="justify" indent="3"/>
    </xf>
    <xf numFmtId="0" fontId="1" fillId="0" borderId="7" xfId="0" applyFont="1" applyBorder="1" applyAlignment="1">
      <alignment horizontal="center" vertical="top"/>
    </xf>
    <xf numFmtId="0" fontId="15" fillId="0" borderId="0" xfId="0" applyFont="1"/>
    <xf numFmtId="166" fontId="15" fillId="0" borderId="0" xfId="0" applyNumberFormat="1" applyFont="1" applyAlignment="1">
      <alignment horizontal="right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top"/>
    </xf>
    <xf numFmtId="166" fontId="3" fillId="0" borderId="12" xfId="2" applyNumberFormat="1" applyFont="1" applyFill="1" applyBorder="1" applyAlignment="1">
      <alignment horizontal="right" vertical="justify" indent="2"/>
    </xf>
    <xf numFmtId="166" fontId="3" fillId="0" borderId="12" xfId="2" applyNumberFormat="1" applyFont="1" applyFill="1" applyBorder="1" applyAlignment="1">
      <alignment horizontal="right" vertical="justify" indent="3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166" fontId="3" fillId="0" borderId="13" xfId="2" applyNumberFormat="1" applyFont="1" applyFill="1" applyBorder="1" applyAlignment="1">
      <alignment horizontal="right" vertical="justify" indent="2"/>
    </xf>
    <xf numFmtId="166" fontId="3" fillId="0" borderId="13" xfId="2" applyNumberFormat="1" applyFont="1" applyFill="1" applyBorder="1" applyAlignment="1">
      <alignment horizontal="right" vertical="justify" indent="3"/>
    </xf>
    <xf numFmtId="0" fontId="4" fillId="0" borderId="9" xfId="0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3" applyFont="1"/>
    <xf numFmtId="0" fontId="3" fillId="0" borderId="0" xfId="3" applyFont="1"/>
    <xf numFmtId="0" fontId="3" fillId="0" borderId="0" xfId="3" applyFont="1" applyAlignment="1">
      <alignment horizontal="right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6" fontId="21" fillId="0" borderId="0" xfId="0" applyNumberFormat="1" applyFont="1"/>
    <xf numFmtId="167" fontId="3" fillId="0" borderId="0" xfId="0" applyNumberFormat="1" applyFont="1"/>
  </cellXfs>
  <cellStyles count="4">
    <cellStyle name="Normal 2 2" xfId="3" xr:uid="{555DEFBB-25F8-462A-82C3-DD02B0FBF125}"/>
    <cellStyle name="จุลภาค" xfId="1" builtinId="3"/>
    <cellStyle name="จุลภาค 3 2" xfId="2" xr:uid="{4DB8389F-016E-497A-9FB4-7FC8829E1EA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55469</xdr:colOff>
      <xdr:row>0</xdr:row>
      <xdr:rowOff>41460</xdr:rowOff>
    </xdr:from>
    <xdr:to>
      <xdr:col>15</xdr:col>
      <xdr:colOff>415469</xdr:colOff>
      <xdr:row>2</xdr:row>
      <xdr:rowOff>240551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DBB30CA-63A2-4462-B9E6-FAC7C42CCE69}"/>
            </a:ext>
          </a:extLst>
        </xdr:cNvPr>
        <xdr:cNvGrpSpPr/>
      </xdr:nvGrpSpPr>
      <xdr:grpSpPr>
        <a:xfrm>
          <a:off x="9770969" y="41460"/>
          <a:ext cx="360000" cy="75938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D38B91E-A999-4B2C-9935-C770C007FD4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E553543-D437-4056-83E4-42412EED82FB}"/>
              </a:ext>
            </a:extLst>
          </xdr:cNvPr>
          <xdr:cNvSpPr txBox="1"/>
        </xdr:nvSpPr>
        <xdr:spPr>
          <a:xfrm rot="5400000">
            <a:off x="9952365" y="2032802"/>
            <a:ext cx="52947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92FD-0020-4E27-BEA2-49330959CB1E}">
  <sheetPr>
    <tabColor rgb="FF92D050"/>
  </sheetPr>
  <dimension ref="A2:AA37"/>
  <sheetViews>
    <sheetView showGridLines="0" tabSelected="1" zoomScale="85" zoomScaleNormal="85" zoomScaleSheetLayoutView="90" workbookViewId="0">
      <selection activeCell="P12" sqref="P12"/>
    </sheetView>
  </sheetViews>
  <sheetFormatPr defaultColWidth="9.140625" defaultRowHeight="21.75" x14ac:dyDescent="0.5"/>
  <cols>
    <col min="1" max="1" width="1" style="6" customWidth="1"/>
    <col min="2" max="2" width="5.7109375" style="6" customWidth="1"/>
    <col min="3" max="3" width="5.28515625" style="6" customWidth="1"/>
    <col min="4" max="4" width="7.7109375" style="6" customWidth="1"/>
    <col min="5" max="12" width="12.7109375" style="5" customWidth="1"/>
    <col min="13" max="13" width="1.28515625" style="6" customWidth="1"/>
    <col min="14" max="14" width="20.85546875" style="6" customWidth="1"/>
    <col min="15" max="15" width="1.7109375" style="6" customWidth="1"/>
    <col min="16" max="17" width="6.7109375" style="6" customWidth="1"/>
    <col min="18" max="18" width="9.140625" style="39"/>
    <col min="19" max="19" width="9.42578125" style="39" customWidth="1"/>
    <col min="20" max="21" width="9.42578125" style="6" customWidth="1"/>
    <col min="22" max="16384" width="9.140625" style="6"/>
  </cols>
  <sheetData>
    <row r="2" spans="1:27" s="1" customFormat="1" x14ac:dyDescent="0.5">
      <c r="B2" s="2" t="s">
        <v>0</v>
      </c>
      <c r="C2" s="3">
        <v>11.4</v>
      </c>
      <c r="D2" s="2" t="s">
        <v>1</v>
      </c>
      <c r="E2" s="4"/>
      <c r="F2" s="4"/>
      <c r="G2" s="4"/>
      <c r="H2" s="4"/>
      <c r="I2" s="4"/>
      <c r="J2" s="4"/>
      <c r="K2" s="4"/>
      <c r="L2" s="5"/>
      <c r="M2" s="6"/>
      <c r="N2" s="6"/>
      <c r="R2" s="7"/>
      <c r="S2" s="7"/>
    </row>
    <row r="3" spans="1:27" s="1" customFormat="1" x14ac:dyDescent="0.5">
      <c r="B3" s="2" t="s">
        <v>2</v>
      </c>
      <c r="C3" s="3">
        <v>11.4</v>
      </c>
      <c r="D3" s="2" t="s">
        <v>3</v>
      </c>
      <c r="E3" s="4"/>
      <c r="F3" s="4"/>
      <c r="G3" s="4"/>
      <c r="H3" s="4"/>
      <c r="I3" s="4"/>
      <c r="J3" s="4"/>
      <c r="K3" s="4"/>
      <c r="L3" s="5"/>
      <c r="M3" s="6"/>
      <c r="N3" s="6"/>
      <c r="R3" s="7"/>
      <c r="S3" s="7"/>
    </row>
    <row r="4" spans="1:27" s="8" customFormat="1" ht="8.25" x14ac:dyDescent="0.15">
      <c r="E4" s="9"/>
      <c r="F4" s="9"/>
      <c r="G4" s="9"/>
      <c r="H4" s="9"/>
      <c r="I4" s="9"/>
      <c r="J4" s="9"/>
      <c r="K4" s="9"/>
      <c r="L4" s="9"/>
      <c r="O4" s="10"/>
      <c r="P4" s="10"/>
      <c r="Q4" s="10"/>
      <c r="R4" s="11"/>
      <c r="S4" s="11"/>
    </row>
    <row r="5" spans="1:27" s="18" customFormat="1" ht="19.5" customHeight="1" x14ac:dyDescent="0.55000000000000004">
      <c r="A5" s="12"/>
      <c r="B5" s="12"/>
      <c r="C5" s="12"/>
      <c r="D5" s="13"/>
      <c r="E5" s="14" t="s">
        <v>4</v>
      </c>
      <c r="F5" s="15"/>
      <c r="G5" s="15"/>
      <c r="H5" s="15"/>
      <c r="I5" s="15"/>
      <c r="J5" s="15"/>
      <c r="K5" s="15"/>
      <c r="L5" s="16"/>
      <c r="M5" s="17"/>
      <c r="N5" s="12"/>
      <c r="R5" s="19"/>
      <c r="S5" s="19"/>
    </row>
    <row r="6" spans="1:27" s="18" customFormat="1" ht="19.5" customHeight="1" x14ac:dyDescent="0.55000000000000004">
      <c r="A6" s="6"/>
      <c r="B6" s="6"/>
      <c r="C6" s="6"/>
      <c r="D6" s="6"/>
      <c r="E6" s="20" t="s">
        <v>5</v>
      </c>
      <c r="F6" s="21"/>
      <c r="G6" s="20" t="s">
        <v>6</v>
      </c>
      <c r="H6" s="21"/>
      <c r="I6" s="20" t="s">
        <v>7</v>
      </c>
      <c r="J6" s="21"/>
      <c r="K6" s="20" t="s">
        <v>8</v>
      </c>
      <c r="L6" s="22"/>
      <c r="M6" s="23"/>
      <c r="N6" s="6"/>
      <c r="O6" s="24"/>
      <c r="P6" s="24"/>
      <c r="Q6" s="24"/>
      <c r="R6" s="19"/>
      <c r="S6" s="19"/>
    </row>
    <row r="7" spans="1:27" s="18" customFormat="1" ht="19.5" customHeight="1" x14ac:dyDescent="0.55000000000000004">
      <c r="A7" s="6"/>
      <c r="B7" s="6"/>
      <c r="C7" s="6"/>
      <c r="D7" s="6"/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  <c r="M7" s="23"/>
      <c r="N7" s="6"/>
      <c r="O7" s="24"/>
      <c r="P7" s="24"/>
      <c r="Q7" s="24"/>
      <c r="R7" s="19"/>
      <c r="S7" s="19"/>
    </row>
    <row r="8" spans="1:27" s="18" customFormat="1" ht="19.5" customHeight="1" x14ac:dyDescent="0.55000000000000004">
      <c r="A8" s="28" t="s">
        <v>13</v>
      </c>
      <c r="B8" s="28"/>
      <c r="C8" s="28"/>
      <c r="D8" s="29"/>
      <c r="E8" s="30" t="s">
        <v>14</v>
      </c>
      <c r="F8" s="5"/>
      <c r="G8" s="30" t="s">
        <v>14</v>
      </c>
      <c r="H8" s="5"/>
      <c r="I8" s="30" t="s">
        <v>14</v>
      </c>
      <c r="J8" s="5"/>
      <c r="K8" s="30" t="s">
        <v>14</v>
      </c>
      <c r="L8" s="5"/>
      <c r="M8" s="31" t="s">
        <v>15</v>
      </c>
      <c r="N8" s="28"/>
      <c r="O8" s="24"/>
      <c r="P8" s="24"/>
      <c r="Q8" s="24"/>
      <c r="R8" s="19"/>
      <c r="S8" s="19"/>
    </row>
    <row r="9" spans="1:27" s="18" customFormat="1" ht="19.5" customHeight="1" x14ac:dyDescent="0.55000000000000004">
      <c r="A9" s="6"/>
      <c r="B9" s="6"/>
      <c r="C9" s="6"/>
      <c r="D9" s="6"/>
      <c r="E9" s="30" t="s">
        <v>16</v>
      </c>
      <c r="F9" s="32" t="s">
        <v>17</v>
      </c>
      <c r="G9" s="30" t="s">
        <v>16</v>
      </c>
      <c r="H9" s="32" t="s">
        <v>17</v>
      </c>
      <c r="I9" s="30" t="s">
        <v>16</v>
      </c>
      <c r="J9" s="32" t="s">
        <v>17</v>
      </c>
      <c r="K9" s="30" t="s">
        <v>16</v>
      </c>
      <c r="L9" s="32" t="s">
        <v>17</v>
      </c>
      <c r="M9" s="23"/>
      <c r="N9" s="6"/>
      <c r="O9" s="24"/>
      <c r="P9" s="24"/>
      <c r="Q9" s="24"/>
      <c r="R9" s="19"/>
      <c r="S9" s="19"/>
    </row>
    <row r="10" spans="1:27" ht="19.5" customHeight="1" x14ac:dyDescent="0.5">
      <c r="A10" s="33"/>
      <c r="B10" s="33"/>
      <c r="C10" s="33"/>
      <c r="D10" s="33"/>
      <c r="E10" s="34" t="s">
        <v>18</v>
      </c>
      <c r="F10" s="35" t="s">
        <v>19</v>
      </c>
      <c r="G10" s="34" t="s">
        <v>18</v>
      </c>
      <c r="H10" s="35" t="s">
        <v>19</v>
      </c>
      <c r="I10" s="34" t="s">
        <v>18</v>
      </c>
      <c r="J10" s="35" t="s">
        <v>19</v>
      </c>
      <c r="K10" s="34" t="s">
        <v>18</v>
      </c>
      <c r="L10" s="35" t="s">
        <v>19</v>
      </c>
      <c r="M10" s="36"/>
      <c r="N10" s="33"/>
      <c r="O10" s="37"/>
      <c r="P10" s="37"/>
      <c r="Q10" s="37"/>
      <c r="R10" s="38"/>
    </row>
    <row r="11" spans="1:27" s="18" customFormat="1" ht="8.1" customHeight="1" x14ac:dyDescent="0.55000000000000004">
      <c r="A11" s="6"/>
      <c r="B11" s="6"/>
      <c r="C11" s="6"/>
      <c r="D11" s="6"/>
      <c r="E11" s="40"/>
      <c r="F11" s="40"/>
      <c r="G11" s="40"/>
      <c r="H11" s="40"/>
      <c r="I11" s="40"/>
      <c r="J11" s="40"/>
      <c r="K11" s="40"/>
      <c r="L11" s="40"/>
      <c r="M11" s="23"/>
      <c r="N11" s="6"/>
      <c r="O11" s="24"/>
      <c r="P11" s="24"/>
      <c r="Q11" s="24"/>
      <c r="R11" s="38"/>
      <c r="S11" s="19"/>
    </row>
    <row r="12" spans="1:27" s="48" customFormat="1" ht="33" customHeight="1" x14ac:dyDescent="0.55000000000000004">
      <c r="A12" s="41" t="s">
        <v>20</v>
      </c>
      <c r="B12" s="41"/>
      <c r="C12" s="41"/>
      <c r="D12" s="42"/>
      <c r="E12" s="43">
        <v>1157</v>
      </c>
      <c r="F12" s="43">
        <v>106887</v>
      </c>
      <c r="G12" s="43">
        <v>1157</v>
      </c>
      <c r="H12" s="43">
        <v>106887</v>
      </c>
      <c r="I12" s="43">
        <v>536</v>
      </c>
      <c r="J12" s="43">
        <v>57038</v>
      </c>
      <c r="K12" s="44">
        <v>463</v>
      </c>
      <c r="L12" s="44">
        <v>534</v>
      </c>
      <c r="M12" s="45" t="s">
        <v>21</v>
      </c>
      <c r="N12" s="41"/>
      <c r="O12" s="46"/>
      <c r="P12" s="47">
        <f>I12/G12*1000</f>
        <v>463.26707000864303</v>
      </c>
      <c r="Q12" s="47">
        <f>J12/H12*1000</f>
        <v>533.62897265336289</v>
      </c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s="24" customFormat="1" ht="30" customHeight="1" x14ac:dyDescent="0.55000000000000004">
      <c r="A13" s="49"/>
      <c r="B13" s="49" t="s">
        <v>22</v>
      </c>
      <c r="C13" s="49"/>
      <c r="D13" s="50"/>
      <c r="E13" s="51">
        <v>249</v>
      </c>
      <c r="F13" s="51">
        <v>36761</v>
      </c>
      <c r="G13" s="51">
        <v>249</v>
      </c>
      <c r="H13" s="51">
        <v>36761</v>
      </c>
      <c r="I13" s="51">
        <v>125</v>
      </c>
      <c r="J13" s="51">
        <v>20476</v>
      </c>
      <c r="K13" s="52">
        <v>502</v>
      </c>
      <c r="L13" s="52">
        <v>557</v>
      </c>
      <c r="M13" s="53"/>
      <c r="N13" s="49" t="s">
        <v>23</v>
      </c>
      <c r="P13" s="47">
        <f>I13/G13*1000</f>
        <v>502.00803212851406</v>
      </c>
      <c r="Q13" s="47">
        <f t="shared" ref="Q13:Q21" si="0">J13/H13*1000</f>
        <v>557.00334593727052</v>
      </c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s="24" customFormat="1" ht="30" customHeight="1" x14ac:dyDescent="0.55000000000000004">
      <c r="A14" s="49"/>
      <c r="B14" s="49" t="s">
        <v>24</v>
      </c>
      <c r="C14" s="49"/>
      <c r="D14" s="50"/>
      <c r="E14" s="51">
        <v>221</v>
      </c>
      <c r="F14" s="51">
        <v>21497</v>
      </c>
      <c r="G14" s="51">
        <v>221</v>
      </c>
      <c r="H14" s="51">
        <v>21497</v>
      </c>
      <c r="I14" s="51">
        <v>107</v>
      </c>
      <c r="J14" s="51">
        <v>11522</v>
      </c>
      <c r="K14" s="52">
        <v>484</v>
      </c>
      <c r="L14" s="52">
        <v>536</v>
      </c>
      <c r="M14" s="53"/>
      <c r="N14" s="49" t="s">
        <v>25</v>
      </c>
      <c r="P14" s="47">
        <f t="shared" ref="P14:P20" si="1">I14/G14*1000</f>
        <v>484.16289592760182</v>
      </c>
      <c r="Q14" s="47">
        <f t="shared" si="0"/>
        <v>535.98176489742752</v>
      </c>
      <c r="R14" s="38"/>
      <c r="S14" s="38"/>
      <c r="T14" s="38"/>
      <c r="U14" s="38"/>
      <c r="V14" s="38"/>
      <c r="W14" s="38"/>
      <c r="X14" s="38"/>
      <c r="Y14" s="38"/>
      <c r="Z14" s="38"/>
      <c r="AA14" s="38"/>
    </row>
    <row r="15" spans="1:27" s="24" customFormat="1" ht="30" customHeight="1" x14ac:dyDescent="0.55000000000000004">
      <c r="A15" s="49"/>
      <c r="B15" s="49" t="s">
        <v>26</v>
      </c>
      <c r="C15" s="49"/>
      <c r="D15" s="50"/>
      <c r="E15" s="51">
        <v>271</v>
      </c>
      <c r="F15" s="51">
        <v>26694</v>
      </c>
      <c r="G15" s="51">
        <v>271</v>
      </c>
      <c r="H15" s="51">
        <v>26694</v>
      </c>
      <c r="I15" s="51">
        <v>130</v>
      </c>
      <c r="J15" s="51">
        <v>14255</v>
      </c>
      <c r="K15" s="52">
        <v>480</v>
      </c>
      <c r="L15" s="52">
        <v>534</v>
      </c>
      <c r="M15" s="53"/>
      <c r="N15" s="49" t="s">
        <v>27</v>
      </c>
      <c r="P15" s="47">
        <f>I15/G15*1000</f>
        <v>479.70479704797049</v>
      </c>
      <c r="Q15" s="47">
        <f t="shared" si="0"/>
        <v>534.0151344871507</v>
      </c>
      <c r="R15" s="38"/>
      <c r="S15" s="38"/>
      <c r="T15" s="38"/>
      <c r="U15" s="38"/>
      <c r="V15" s="38"/>
      <c r="W15" s="38"/>
      <c r="X15" s="38"/>
      <c r="Y15" s="38"/>
      <c r="Z15" s="38"/>
      <c r="AA15" s="38"/>
    </row>
    <row r="16" spans="1:27" s="24" customFormat="1" ht="30" customHeight="1" x14ac:dyDescent="0.55000000000000004">
      <c r="A16" s="49"/>
      <c r="B16" s="49" t="s">
        <v>28</v>
      </c>
      <c r="C16" s="49"/>
      <c r="D16" s="50"/>
      <c r="E16" s="51">
        <v>61</v>
      </c>
      <c r="F16" s="51">
        <v>10079</v>
      </c>
      <c r="G16" s="51">
        <v>61</v>
      </c>
      <c r="H16" s="51">
        <v>10079</v>
      </c>
      <c r="I16" s="51">
        <v>27</v>
      </c>
      <c r="J16" s="51">
        <v>4908</v>
      </c>
      <c r="K16" s="52">
        <v>443</v>
      </c>
      <c r="L16" s="52">
        <v>487</v>
      </c>
      <c r="M16" s="53"/>
      <c r="N16" s="49" t="s">
        <v>29</v>
      </c>
      <c r="P16" s="47">
        <f t="shared" si="1"/>
        <v>442.6229508196721</v>
      </c>
      <c r="Q16" s="47">
        <f t="shared" si="0"/>
        <v>486.95307074114498</v>
      </c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27" s="24" customFormat="1" ht="30" customHeight="1" x14ac:dyDescent="0.55000000000000004">
      <c r="A17" s="49"/>
      <c r="B17" s="49" t="s">
        <v>30</v>
      </c>
      <c r="C17" s="49"/>
      <c r="D17" s="50"/>
      <c r="E17" s="51">
        <v>5</v>
      </c>
      <c r="F17" s="51">
        <v>85</v>
      </c>
      <c r="G17" s="51">
        <v>5</v>
      </c>
      <c r="H17" s="51">
        <v>85</v>
      </c>
      <c r="I17" s="51">
        <v>2</v>
      </c>
      <c r="J17" s="51">
        <v>37</v>
      </c>
      <c r="K17" s="52">
        <v>400</v>
      </c>
      <c r="L17" s="52">
        <v>435</v>
      </c>
      <c r="M17" s="54"/>
      <c r="N17" s="49" t="s">
        <v>31</v>
      </c>
      <c r="P17" s="47">
        <f t="shared" si="1"/>
        <v>400</v>
      </c>
      <c r="Q17" s="47">
        <f t="shared" si="0"/>
        <v>435.29411764705884</v>
      </c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s="24" customFormat="1" ht="30" customHeight="1" x14ac:dyDescent="0.55000000000000004">
      <c r="A18" s="49"/>
      <c r="B18" s="49" t="s">
        <v>32</v>
      </c>
      <c r="C18" s="49"/>
      <c r="D18" s="50"/>
      <c r="E18" s="51">
        <v>134</v>
      </c>
      <c r="F18" s="51">
        <v>1062</v>
      </c>
      <c r="G18" s="51">
        <v>134</v>
      </c>
      <c r="H18" s="51">
        <v>1062</v>
      </c>
      <c r="I18" s="51">
        <v>53</v>
      </c>
      <c r="J18" s="51">
        <v>469</v>
      </c>
      <c r="K18" s="52">
        <v>396</v>
      </c>
      <c r="L18" s="52">
        <v>442</v>
      </c>
      <c r="M18" s="54"/>
      <c r="N18" s="49" t="s">
        <v>33</v>
      </c>
      <c r="O18" s="18"/>
      <c r="P18" s="47">
        <f t="shared" si="1"/>
        <v>395.52238805970148</v>
      </c>
      <c r="Q18" s="47">
        <f t="shared" si="0"/>
        <v>441.61958568738231</v>
      </c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s="24" customFormat="1" ht="30" customHeight="1" x14ac:dyDescent="0.55000000000000004">
      <c r="A19" s="49"/>
      <c r="B19" s="49" t="s">
        <v>34</v>
      </c>
      <c r="C19" s="49"/>
      <c r="D19" s="50"/>
      <c r="E19" s="51">
        <v>79</v>
      </c>
      <c r="F19" s="51">
        <v>1532</v>
      </c>
      <c r="G19" s="51">
        <v>79</v>
      </c>
      <c r="H19" s="51">
        <v>1532</v>
      </c>
      <c r="I19" s="51">
        <v>31</v>
      </c>
      <c r="J19" s="51">
        <v>668</v>
      </c>
      <c r="K19" s="52">
        <v>392</v>
      </c>
      <c r="L19" s="52">
        <v>436</v>
      </c>
      <c r="M19" s="54"/>
      <c r="N19" s="49" t="s">
        <v>35</v>
      </c>
      <c r="O19" s="18"/>
      <c r="P19" s="47">
        <f t="shared" si="1"/>
        <v>392.40506329113924</v>
      </c>
      <c r="Q19" s="47">
        <f t="shared" si="0"/>
        <v>436.0313315926893</v>
      </c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1:27" s="24" customFormat="1" ht="30" customHeight="1" x14ac:dyDescent="0.55000000000000004">
      <c r="A20" s="49"/>
      <c r="B20" s="49" t="s">
        <v>36</v>
      </c>
      <c r="C20" s="49"/>
      <c r="D20" s="50"/>
      <c r="E20" s="51">
        <v>104</v>
      </c>
      <c r="F20" s="51">
        <v>4252</v>
      </c>
      <c r="G20" s="51">
        <v>104</v>
      </c>
      <c r="H20" s="51">
        <v>4252</v>
      </c>
      <c r="I20" s="51">
        <v>45</v>
      </c>
      <c r="J20" s="51">
        <v>2062</v>
      </c>
      <c r="K20" s="52">
        <v>433</v>
      </c>
      <c r="L20" s="52">
        <v>485</v>
      </c>
      <c r="M20" s="53"/>
      <c r="N20" s="49" t="s">
        <v>37</v>
      </c>
      <c r="O20" s="18"/>
      <c r="P20" s="47">
        <f t="shared" si="1"/>
        <v>432.69230769230774</v>
      </c>
      <c r="Q20" s="47">
        <f t="shared" si="0"/>
        <v>484.94825964252112</v>
      </c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1:27" s="24" customFormat="1" ht="30" customHeight="1" x14ac:dyDescent="0.55000000000000004">
      <c r="A21" s="55"/>
      <c r="B21" s="55" t="s">
        <v>38</v>
      </c>
      <c r="C21" s="55"/>
      <c r="D21" s="56"/>
      <c r="E21" s="57">
        <v>33</v>
      </c>
      <c r="F21" s="57">
        <v>4925</v>
      </c>
      <c r="G21" s="57">
        <v>33</v>
      </c>
      <c r="H21" s="57">
        <v>4925</v>
      </c>
      <c r="I21" s="57">
        <v>16</v>
      </c>
      <c r="J21" s="57">
        <v>2640</v>
      </c>
      <c r="K21" s="58">
        <v>485</v>
      </c>
      <c r="L21" s="58">
        <v>536</v>
      </c>
      <c r="M21" s="59"/>
      <c r="N21" s="55" t="s">
        <v>39</v>
      </c>
      <c r="O21" s="18"/>
      <c r="P21" s="47">
        <f>I21/G21*1000</f>
        <v>484.84848484848487</v>
      </c>
      <c r="Q21" s="47">
        <f t="shared" si="0"/>
        <v>536.04060913705587</v>
      </c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s="60" customFormat="1" ht="3.75" customHeight="1" x14ac:dyDescent="0.5">
      <c r="E22" s="61"/>
      <c r="F22" s="61"/>
      <c r="G22" s="61"/>
      <c r="H22" s="61"/>
      <c r="I22" s="61"/>
      <c r="J22" s="61"/>
      <c r="K22" s="61"/>
      <c r="L22" s="61"/>
      <c r="O22" s="6"/>
      <c r="P22" s="6"/>
      <c r="Q22" s="6"/>
      <c r="R22" s="62"/>
      <c r="S22" s="62"/>
      <c r="U22" s="63"/>
    </row>
    <row r="23" spans="1:27" x14ac:dyDescent="0.5">
      <c r="C23" s="64" t="s">
        <v>40</v>
      </c>
      <c r="D23" s="65" t="s">
        <v>41</v>
      </c>
      <c r="E23" s="66"/>
      <c r="F23" s="66"/>
      <c r="G23" s="66"/>
      <c r="H23" s="66"/>
      <c r="I23" s="67" t="s">
        <v>42</v>
      </c>
      <c r="J23" s="66" t="s">
        <v>43</v>
      </c>
    </row>
    <row r="24" spans="1:27" x14ac:dyDescent="0.5">
      <c r="B24" s="68"/>
      <c r="C24" s="68"/>
      <c r="D24" s="69"/>
      <c r="E24" s="70"/>
      <c r="F24" s="70"/>
      <c r="G24" s="70"/>
      <c r="H24" s="70"/>
      <c r="I24" s="70"/>
      <c r="J24" s="70"/>
    </row>
    <row r="25" spans="1:27" x14ac:dyDescent="0.5">
      <c r="B25" s="69"/>
      <c r="C25" s="69"/>
      <c r="D25" s="69"/>
      <c r="E25" s="71">
        <f>ROUND(E12,0)</f>
        <v>1157</v>
      </c>
      <c r="F25" s="71">
        <f t="shared" ref="F25:M25" si="2">ROUND(F12,0)</f>
        <v>106887</v>
      </c>
      <c r="G25" s="71">
        <f t="shared" si="2"/>
        <v>1157</v>
      </c>
      <c r="H25" s="71">
        <f t="shared" si="2"/>
        <v>106887</v>
      </c>
      <c r="I25" s="71">
        <f t="shared" si="2"/>
        <v>536</v>
      </c>
      <c r="J25" s="71">
        <f t="shared" si="2"/>
        <v>57038</v>
      </c>
      <c r="K25" s="71">
        <f>ROUND(K12,0)</f>
        <v>463</v>
      </c>
      <c r="L25" s="71">
        <f t="shared" si="2"/>
        <v>534</v>
      </c>
      <c r="M25" s="71" t="e">
        <f t="shared" si="2"/>
        <v>#VALUE!</v>
      </c>
    </row>
    <row r="26" spans="1:27" x14ac:dyDescent="0.5">
      <c r="E26" s="71">
        <f t="shared" ref="E26:M34" si="3">ROUND(E13,0)</f>
        <v>249</v>
      </c>
      <c r="F26" s="71">
        <f t="shared" si="3"/>
        <v>36761</v>
      </c>
      <c r="G26" s="71">
        <f t="shared" si="3"/>
        <v>249</v>
      </c>
      <c r="H26" s="71">
        <f t="shared" si="3"/>
        <v>36761</v>
      </c>
      <c r="I26" s="71">
        <f t="shared" si="3"/>
        <v>125</v>
      </c>
      <c r="J26" s="71">
        <f t="shared" si="3"/>
        <v>20476</v>
      </c>
      <c r="K26" s="71">
        <f t="shared" si="3"/>
        <v>502</v>
      </c>
      <c r="L26" s="71">
        <f t="shared" si="3"/>
        <v>557</v>
      </c>
      <c r="M26" s="71">
        <f t="shared" si="3"/>
        <v>0</v>
      </c>
    </row>
    <row r="27" spans="1:27" x14ac:dyDescent="0.5">
      <c r="E27" s="71">
        <f t="shared" si="3"/>
        <v>221</v>
      </c>
      <c r="F27" s="71">
        <f t="shared" si="3"/>
        <v>21497</v>
      </c>
      <c r="G27" s="71">
        <f t="shared" si="3"/>
        <v>221</v>
      </c>
      <c r="H27" s="71">
        <f t="shared" si="3"/>
        <v>21497</v>
      </c>
      <c r="I27" s="71">
        <f t="shared" si="3"/>
        <v>107</v>
      </c>
      <c r="J27" s="71">
        <f t="shared" si="3"/>
        <v>11522</v>
      </c>
      <c r="K27" s="71">
        <f t="shared" si="3"/>
        <v>484</v>
      </c>
      <c r="L27" s="71">
        <f t="shared" si="3"/>
        <v>536</v>
      </c>
      <c r="M27" s="71">
        <f t="shared" si="3"/>
        <v>0</v>
      </c>
    </row>
    <row r="28" spans="1:27" x14ac:dyDescent="0.5">
      <c r="E28" s="71">
        <f t="shared" si="3"/>
        <v>271</v>
      </c>
      <c r="F28" s="71">
        <f t="shared" si="3"/>
        <v>26694</v>
      </c>
      <c r="G28" s="71">
        <f t="shared" si="3"/>
        <v>271</v>
      </c>
      <c r="H28" s="71">
        <f t="shared" si="3"/>
        <v>26694</v>
      </c>
      <c r="I28" s="71">
        <f t="shared" si="3"/>
        <v>130</v>
      </c>
      <c r="J28" s="71">
        <f t="shared" si="3"/>
        <v>14255</v>
      </c>
      <c r="K28" s="71">
        <f t="shared" si="3"/>
        <v>480</v>
      </c>
      <c r="L28" s="71">
        <f t="shared" si="3"/>
        <v>534</v>
      </c>
      <c r="M28" s="71">
        <f t="shared" si="3"/>
        <v>0</v>
      </c>
    </row>
    <row r="29" spans="1:27" x14ac:dyDescent="0.5">
      <c r="E29" s="71">
        <f t="shared" si="3"/>
        <v>61</v>
      </c>
      <c r="F29" s="71">
        <f t="shared" si="3"/>
        <v>10079</v>
      </c>
      <c r="G29" s="71">
        <f t="shared" si="3"/>
        <v>61</v>
      </c>
      <c r="H29" s="71">
        <f t="shared" si="3"/>
        <v>10079</v>
      </c>
      <c r="I29" s="71">
        <f t="shared" si="3"/>
        <v>27</v>
      </c>
      <c r="J29" s="71">
        <f t="shared" si="3"/>
        <v>4908</v>
      </c>
      <c r="K29" s="71">
        <f t="shared" si="3"/>
        <v>443</v>
      </c>
      <c r="L29" s="71">
        <f t="shared" si="3"/>
        <v>487</v>
      </c>
      <c r="M29" s="71">
        <f t="shared" si="3"/>
        <v>0</v>
      </c>
    </row>
    <row r="30" spans="1:27" x14ac:dyDescent="0.5">
      <c r="E30" s="71">
        <f t="shared" si="3"/>
        <v>5</v>
      </c>
      <c r="F30" s="71">
        <f t="shared" si="3"/>
        <v>85</v>
      </c>
      <c r="G30" s="71">
        <f t="shared" si="3"/>
        <v>5</v>
      </c>
      <c r="H30" s="71">
        <f t="shared" si="3"/>
        <v>85</v>
      </c>
      <c r="I30" s="71">
        <f t="shared" si="3"/>
        <v>2</v>
      </c>
      <c r="J30" s="71">
        <f t="shared" si="3"/>
        <v>37</v>
      </c>
      <c r="K30" s="71">
        <f t="shared" si="3"/>
        <v>400</v>
      </c>
      <c r="L30" s="71">
        <f t="shared" si="3"/>
        <v>435</v>
      </c>
      <c r="M30" s="71">
        <f t="shared" si="3"/>
        <v>0</v>
      </c>
    </row>
    <row r="31" spans="1:27" x14ac:dyDescent="0.5">
      <c r="E31" s="71">
        <f t="shared" si="3"/>
        <v>134</v>
      </c>
      <c r="F31" s="71">
        <f t="shared" si="3"/>
        <v>1062</v>
      </c>
      <c r="G31" s="71">
        <f t="shared" si="3"/>
        <v>134</v>
      </c>
      <c r="H31" s="71">
        <f t="shared" si="3"/>
        <v>1062</v>
      </c>
      <c r="I31" s="71">
        <f t="shared" si="3"/>
        <v>53</v>
      </c>
      <c r="J31" s="71">
        <f t="shared" si="3"/>
        <v>469</v>
      </c>
      <c r="K31" s="71">
        <f t="shared" si="3"/>
        <v>396</v>
      </c>
      <c r="L31" s="71">
        <f t="shared" si="3"/>
        <v>442</v>
      </c>
      <c r="M31" s="71">
        <f t="shared" si="3"/>
        <v>0</v>
      </c>
    </row>
    <row r="32" spans="1:27" x14ac:dyDescent="0.5">
      <c r="E32" s="71">
        <f t="shared" si="3"/>
        <v>79</v>
      </c>
      <c r="F32" s="71">
        <f t="shared" si="3"/>
        <v>1532</v>
      </c>
      <c r="G32" s="71">
        <f t="shared" si="3"/>
        <v>79</v>
      </c>
      <c r="H32" s="71">
        <f t="shared" si="3"/>
        <v>1532</v>
      </c>
      <c r="I32" s="71">
        <f t="shared" si="3"/>
        <v>31</v>
      </c>
      <c r="J32" s="71">
        <f t="shared" si="3"/>
        <v>668</v>
      </c>
      <c r="K32" s="71">
        <f t="shared" si="3"/>
        <v>392</v>
      </c>
      <c r="L32" s="71">
        <f t="shared" si="3"/>
        <v>436</v>
      </c>
      <c r="M32" s="71">
        <f t="shared" si="3"/>
        <v>0</v>
      </c>
    </row>
    <row r="33" spans="5:13" x14ac:dyDescent="0.5">
      <c r="E33" s="71">
        <f t="shared" si="3"/>
        <v>104</v>
      </c>
      <c r="F33" s="71">
        <f t="shared" si="3"/>
        <v>4252</v>
      </c>
      <c r="G33" s="71">
        <f t="shared" si="3"/>
        <v>104</v>
      </c>
      <c r="H33" s="71">
        <f t="shared" si="3"/>
        <v>4252</v>
      </c>
      <c r="I33" s="71">
        <f t="shared" si="3"/>
        <v>45</v>
      </c>
      <c r="J33" s="71">
        <f t="shared" si="3"/>
        <v>2062</v>
      </c>
      <c r="K33" s="71">
        <f t="shared" si="3"/>
        <v>433</v>
      </c>
      <c r="L33" s="71">
        <f t="shared" si="3"/>
        <v>485</v>
      </c>
      <c r="M33" s="71">
        <f t="shared" si="3"/>
        <v>0</v>
      </c>
    </row>
    <row r="34" spans="5:13" x14ac:dyDescent="0.5">
      <c r="E34" s="71">
        <f>ROUND(E21,0)</f>
        <v>33</v>
      </c>
      <c r="F34" s="71">
        <f t="shared" si="3"/>
        <v>4925</v>
      </c>
      <c r="G34" s="71">
        <f t="shared" si="3"/>
        <v>33</v>
      </c>
      <c r="H34" s="71">
        <f t="shared" si="3"/>
        <v>4925</v>
      </c>
      <c r="I34" s="71">
        <f t="shared" si="3"/>
        <v>16</v>
      </c>
      <c r="J34" s="71">
        <f t="shared" si="3"/>
        <v>2640</v>
      </c>
      <c r="K34" s="71">
        <f t="shared" si="3"/>
        <v>485</v>
      </c>
      <c r="L34" s="71">
        <f t="shared" si="3"/>
        <v>536</v>
      </c>
      <c r="M34" s="71">
        <f t="shared" si="3"/>
        <v>0</v>
      </c>
    </row>
    <row r="35" spans="5:13" x14ac:dyDescent="0.5">
      <c r="E35" s="71">
        <f t="shared" ref="E35:M35" si="4">ROUND(E22,0)</f>
        <v>0</v>
      </c>
      <c r="F35" s="71">
        <f t="shared" si="4"/>
        <v>0</v>
      </c>
      <c r="G35" s="71">
        <f t="shared" si="4"/>
        <v>0</v>
      </c>
      <c r="H35" s="71">
        <f t="shared" si="4"/>
        <v>0</v>
      </c>
      <c r="I35" s="71">
        <f t="shared" si="4"/>
        <v>0</v>
      </c>
      <c r="J35" s="71">
        <f t="shared" si="4"/>
        <v>0</v>
      </c>
      <c r="K35" s="71">
        <f t="shared" si="4"/>
        <v>0</v>
      </c>
      <c r="L35" s="71">
        <f t="shared" si="4"/>
        <v>0</v>
      </c>
      <c r="M35" s="71">
        <f t="shared" si="4"/>
        <v>0</v>
      </c>
    </row>
    <row r="36" spans="5:13" x14ac:dyDescent="0.5">
      <c r="E36" s="72"/>
      <c r="F36" s="72"/>
      <c r="G36" s="72"/>
      <c r="H36" s="72"/>
      <c r="I36" s="72"/>
      <c r="J36" s="72"/>
      <c r="K36" s="72"/>
      <c r="L36" s="72"/>
    </row>
    <row r="37" spans="5:13" x14ac:dyDescent="0.5">
      <c r="E37" s="72"/>
      <c r="F37" s="72"/>
      <c r="G37" s="72"/>
      <c r="H37" s="72"/>
      <c r="I37" s="72"/>
      <c r="J37" s="72"/>
      <c r="K37" s="72"/>
      <c r="L37" s="72"/>
    </row>
  </sheetData>
  <mergeCells count="14">
    <mergeCell ref="A8:D8"/>
    <mergeCell ref="M8:N8"/>
    <mergeCell ref="A12:D12"/>
    <mergeCell ref="M12:N12"/>
    <mergeCell ref="B24:C24"/>
    <mergeCell ref="E5:L5"/>
    <mergeCell ref="E6:F6"/>
    <mergeCell ref="G6:H6"/>
    <mergeCell ref="I6:J6"/>
    <mergeCell ref="K6:L6"/>
    <mergeCell ref="E7:F7"/>
    <mergeCell ref="G7:H7"/>
    <mergeCell ref="I7:J7"/>
    <mergeCell ref="K7:L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T-11.4</vt:lpstr>
      <vt:lpstr>'T-11.4'!Print_Area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2026-08-17T09:07:34Z</dcterms:created>
  <dcterms:modified xsi:type="dcterms:W3CDTF">2026-08-17T09:07:39Z</dcterms:modified>
</cp:coreProperties>
</file>