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 รายงานสถิติจังหวัดหนองคาย\5. รายงานสถิติ 2569\_SR_2026_13_Excel_ขออนุมัติ\11.สถิติเกษตร และประมง_69\"/>
    </mc:Choice>
  </mc:AlternateContent>
  <xr:revisionPtr revIDLastSave="0" documentId="8_{FB6EDF66-B759-4C57-8C23-60E3811C10F5}" xr6:coauthVersionLast="47" xr6:coauthVersionMax="47" xr10:uidLastSave="{00000000-0000-0000-0000-000000000000}"/>
  <bookViews>
    <workbookView xWindow="-120" yWindow="-120" windowWidth="21840" windowHeight="13020" xr2:uid="{3B0EAACB-0E93-4445-B66C-1C2621590724}"/>
  </bookViews>
  <sheets>
    <sheet name="T-11.9" sheetId="1" r:id="rId1"/>
  </sheets>
  <definedNames>
    <definedName name="_xlnm.Print_Area" localSheetId="0">'T-11.9'!$A$1:$O$24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6" i="1" l="1"/>
  <c r="J36" i="1"/>
  <c r="I36" i="1"/>
  <c r="H36" i="1"/>
  <c r="G36" i="1"/>
  <c r="F36" i="1"/>
  <c r="E36" i="1"/>
  <c r="K35" i="1"/>
  <c r="J35" i="1"/>
  <c r="I35" i="1"/>
  <c r="H35" i="1"/>
  <c r="G35" i="1"/>
  <c r="F35" i="1"/>
  <c r="E35" i="1"/>
  <c r="K34" i="1"/>
  <c r="J34" i="1"/>
  <c r="I34" i="1"/>
  <c r="H34" i="1"/>
  <c r="G34" i="1"/>
  <c r="F34" i="1"/>
  <c r="E34" i="1"/>
  <c r="K33" i="1"/>
  <c r="J33" i="1"/>
  <c r="I33" i="1"/>
  <c r="H33" i="1"/>
  <c r="G33" i="1"/>
  <c r="F33" i="1"/>
  <c r="E33" i="1"/>
  <c r="K32" i="1"/>
  <c r="J32" i="1"/>
  <c r="I32" i="1"/>
  <c r="H32" i="1"/>
  <c r="G32" i="1"/>
  <c r="F32" i="1"/>
  <c r="E32" i="1"/>
  <c r="K31" i="1"/>
  <c r="J31" i="1"/>
  <c r="I31" i="1"/>
  <c r="H31" i="1"/>
  <c r="G31" i="1"/>
  <c r="F31" i="1"/>
  <c r="E31" i="1"/>
  <c r="K30" i="1"/>
  <c r="J30" i="1"/>
  <c r="I30" i="1"/>
  <c r="H30" i="1"/>
  <c r="G30" i="1"/>
  <c r="F30" i="1"/>
  <c r="E30" i="1"/>
  <c r="K29" i="1"/>
  <c r="J29" i="1"/>
  <c r="I29" i="1"/>
  <c r="H29" i="1"/>
  <c r="G29" i="1"/>
  <c r="F29" i="1"/>
  <c r="E29" i="1"/>
  <c r="K28" i="1"/>
  <c r="J28" i="1"/>
  <c r="I28" i="1"/>
  <c r="H28" i="1"/>
  <c r="G28" i="1"/>
  <c r="F28" i="1"/>
  <c r="E28" i="1"/>
  <c r="K27" i="1"/>
  <c r="J27" i="1"/>
  <c r="I27" i="1"/>
  <c r="H27" i="1"/>
  <c r="G27" i="1"/>
  <c r="F27" i="1"/>
  <c r="E27" i="1"/>
  <c r="E19" i="1"/>
</calcChain>
</file>

<file path=xl/sharedStrings.xml><?xml version="1.0" encoding="utf-8"?>
<sst xmlns="http://schemas.openxmlformats.org/spreadsheetml/2006/main" count="47" uniqueCount="47">
  <si>
    <t>ตาราง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</si>
  <si>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2568</t>
  </si>
  <si>
    <t>Table</t>
  </si>
  <si>
    <t>Freshwater Culture Farm by Type of Culture, Production of Freshwater Aquaculture and District: 2025</t>
  </si>
  <si>
    <t>อำเภอ</t>
  </si>
  <si>
    <t>ประเภทการเลี้ยง (ไร่)</t>
  </si>
  <si>
    <t>District</t>
  </si>
  <si>
    <t>ฟาร์ม</t>
  </si>
  <si>
    <t>Type of culture  (Rai)</t>
  </si>
  <si>
    <t>ผลผลิตการเลี้ยงสัตว์น้ำจืด (กก.)</t>
  </si>
  <si>
    <t>Farm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</si>
  <si>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</si>
  <si>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</si>
  <si>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</si>
  <si>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</si>
  <si>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</si>
  <si>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</si>
  <si>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</si>
  <si>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</si>
  <si>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</si>
  <si>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</si>
  <si>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</si>
  <si>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</si>
  <si>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</si>
  <si>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</si>
  <si>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อำเภอเมืองหนองคาย</t>
  </si>
  <si>
    <t>Mueang Nong Khai district</t>
  </si>
  <si>
    <t>อำเภอท่าบ่อ</t>
  </si>
  <si>
    <t>Tha Bo district</t>
  </si>
  <si>
    <t>อำเภอโพนพิสัย</t>
  </si>
  <si>
    <t>Phon Phisai district</t>
  </si>
  <si>
    <t>อำเภอศรีเชียงใหม่</t>
  </si>
  <si>
    <t>Si Chiang Mai district</t>
  </si>
  <si>
    <t>อำเภอสังคม</t>
  </si>
  <si>
    <t>Sangkhom district</t>
  </si>
  <si>
    <t>อำเภอสระใคร</t>
  </si>
  <si>
    <t>Sakhrai district</t>
  </si>
  <si>
    <t>อำเภอเฝ้าไร่</t>
  </si>
  <si>
    <t>Fao Rai district</t>
  </si>
  <si>
    <t>อำเภอรัตนวาปี</t>
  </si>
  <si>
    <t>Rattanawapi district</t>
  </si>
  <si>
    <t>อำเภอโพธิ์ตาก</t>
  </si>
  <si>
    <t>Pho Tak district</t>
  </si>
  <si>
    <t xml:space="preserve">                 </t>
  </si>
  <si>
    <t>ที่มา:</t>
  </si>
  <si>
    <t xml:space="preserve">สำนักงานประมงจังหวัดหนองคาย </t>
  </si>
  <si>
    <t xml:space="preserve"> Source:  Nong Khai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</si>
</sst>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_-* #,##0.00_-;\-* #,##0.00_-;_-* &quot;-&quot;??_-;_-@_-"/>
    <numFmt numFmtId="166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63">
    <xf numFmtId="0" fontId="0" fillId="0" borderId="0" xfId="0"/>
    <xf numFmtId="0" fontId="2" fillId="0" borderId="0" xfId="2" applyFont="1"/>
    <xf numFmtId="164" fontId="2" fillId="0" borderId="0" xfId="2" applyNumberFormat="1" applyFont="1" applyAlignment="1">
      <alignment horizontal="left"/>
    </xf>
    <xf numFmtId="3" fontId="2" fillId="0" borderId="0" xfId="2" applyNumberFormat="1" applyFont="1"/>
    <xf numFmtId="0" fontId="3" fillId="0" borderId="0" xfId="2" applyFont="1"/>
    <xf numFmtId="2" fontId="2" fillId="0" borderId="0" xfId="2" applyNumberFormat="1" applyFont="1" applyAlignment="1">
      <alignment horizontal="center"/>
    </xf>
    <xf numFmtId="3" fontId="3" fillId="0" borderId="0" xfId="2" applyNumberFormat="1" applyFont="1"/>
    <xf numFmtId="0" fontId="4" fillId="0" borderId="0" xfId="2" applyFont="1" applyAlignment="1">
      <alignment horizontal="right"/>
    </xf>
    <xf numFmtId="165" fontId="5" fillId="0" borderId="1" xfId="1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3" fontId="5" fillId="0" borderId="2" xfId="2" applyNumberFormat="1" applyFont="1" applyBorder="1"/>
    <xf numFmtId="165" fontId="5" fillId="0" borderId="2" xfId="1" applyFont="1" applyBorder="1" applyAlignment="1">
      <alignment horizontal="center"/>
    </xf>
    <xf numFmtId="165" fontId="5" fillId="0" borderId="2" xfId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0" xfId="2" applyFont="1"/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3" fontId="5" fillId="0" borderId="5" xfId="1" applyNumberFormat="1" applyFont="1" applyBorder="1" applyAlignment="1">
      <alignment horizontal="center"/>
    </xf>
    <xf numFmtId="165" fontId="5" fillId="0" borderId="6" xfId="1" applyFont="1" applyBorder="1" applyAlignment="1">
      <alignment horizontal="center"/>
    </xf>
    <xf numFmtId="165" fontId="5" fillId="0" borderId="5" xfId="1" applyFont="1" applyBorder="1" applyAlignment="1">
      <alignment horizontal="center"/>
    </xf>
    <xf numFmtId="0" fontId="5" fillId="0" borderId="7" xfId="2" applyFont="1" applyBorder="1" applyAlignment="1">
      <alignment horizontal="center" vertical="center"/>
    </xf>
    <xf numFmtId="166" fontId="5" fillId="0" borderId="0" xfId="2" applyNumberFormat="1" applyFont="1"/>
    <xf numFmtId="0" fontId="5" fillId="0" borderId="8" xfId="2" applyFont="1" applyBorder="1" applyAlignment="1">
      <alignment horizontal="center" vertical="center"/>
    </xf>
    <xf numFmtId="0" fontId="5" fillId="0" borderId="6" xfId="2" applyFont="1" applyBorder="1" applyAlignment="1">
      <alignment horizontal="center" vertical="center"/>
    </xf>
    <xf numFmtId="0" fontId="2" fillId="0" borderId="6" xfId="2" applyFont="1" applyBorder="1"/>
    <xf numFmtId="165" fontId="5" fillId="0" borderId="6" xfId="1" applyFont="1" applyBorder="1" applyAlignment="1">
      <alignment horizontal="center"/>
    </xf>
    <xf numFmtId="0" fontId="5" fillId="0" borderId="9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5" xfId="2" applyFont="1" applyBorder="1"/>
    <xf numFmtId="0" fontId="5" fillId="0" borderId="7" xfId="2" applyFont="1" applyBorder="1" applyAlignment="1">
      <alignment horizontal="center" vertical="center"/>
    </xf>
    <xf numFmtId="0" fontId="5" fillId="0" borderId="0" xfId="2" applyFont="1" applyAlignment="1">
      <alignment horizontal="center" vertical="top"/>
    </xf>
    <xf numFmtId="0" fontId="2" fillId="0" borderId="0" xfId="2" applyFont="1" applyAlignment="1">
      <alignment horizontal="center" vertical="top"/>
    </xf>
    <xf numFmtId="166" fontId="2" fillId="0" borderId="5" xfId="1" applyNumberFormat="1" applyFont="1" applyBorder="1" applyAlignment="1">
      <alignment horizontal="right" vertical="justify" indent="2"/>
    </xf>
    <xf numFmtId="165" fontId="2" fillId="0" borderId="5" xfId="1" applyFont="1" applyBorder="1" applyAlignment="1">
      <alignment horizontal="right" vertical="justify" indent="1"/>
    </xf>
    <xf numFmtId="166" fontId="2" fillId="0" borderId="5" xfId="1" applyNumberFormat="1" applyFont="1" applyBorder="1" applyAlignment="1">
      <alignment horizontal="right" vertical="justify" indent="4"/>
    </xf>
    <xf numFmtId="0" fontId="2" fillId="2" borderId="7" xfId="2" applyFont="1" applyFill="1" applyBorder="1" applyAlignment="1">
      <alignment horizontal="center" vertical="top"/>
    </xf>
    <xf numFmtId="0" fontId="2" fillId="2" borderId="0" xfId="2" applyFont="1" applyFill="1" applyAlignment="1">
      <alignment horizontal="center" vertical="top"/>
    </xf>
    <xf numFmtId="0" fontId="6" fillId="0" borderId="0" xfId="2" applyFont="1" applyAlignment="1">
      <alignment horizontal="center" vertical="center"/>
    </xf>
    <xf numFmtId="166" fontId="6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left" vertical="top" indent="1"/>
    </xf>
    <xf numFmtId="0" fontId="2" fillId="0" borderId="0" xfId="2" applyFont="1" applyAlignment="1">
      <alignment horizontal="center"/>
    </xf>
    <xf numFmtId="166" fontId="5" fillId="0" borderId="5" xfId="1" applyNumberFormat="1" applyFont="1" applyBorder="1" applyAlignment="1">
      <alignment horizontal="right" vertical="justify" indent="2"/>
    </xf>
    <xf numFmtId="165" fontId="5" fillId="0" borderId="7" xfId="1" applyFont="1" applyBorder="1" applyAlignment="1">
      <alignment horizontal="right" vertical="justify" indent="1"/>
    </xf>
    <xf numFmtId="165" fontId="5" fillId="0" borderId="5" xfId="1" applyFont="1" applyBorder="1" applyAlignment="1">
      <alignment horizontal="right" vertical="justify" indent="1"/>
    </xf>
    <xf numFmtId="166" fontId="5" fillId="0" borderId="5" xfId="1" applyNumberFormat="1" applyFont="1" applyBorder="1" applyAlignment="1">
      <alignment horizontal="right" vertical="justify" indent="4"/>
    </xf>
    <xf numFmtId="0" fontId="5" fillId="2" borderId="0" xfId="2" applyFont="1" applyFill="1" applyAlignment="1">
      <alignment vertical="top"/>
    </xf>
    <xf numFmtId="0" fontId="6" fillId="0" borderId="0" xfId="2" applyFont="1"/>
    <xf numFmtId="166" fontId="6" fillId="0" borderId="0" xfId="1" applyNumberFormat="1" applyFont="1"/>
    <xf numFmtId="0" fontId="5" fillId="0" borderId="0" xfId="2" applyFont="1" applyAlignment="1">
      <alignment horizontal="left"/>
    </xf>
    <xf numFmtId="3" fontId="5" fillId="0" borderId="5" xfId="2" applyNumberFormat="1" applyFont="1" applyBorder="1"/>
    <xf numFmtId="0" fontId="5" fillId="0" borderId="7" xfId="2" applyFont="1" applyBorder="1"/>
    <xf numFmtId="0" fontId="5" fillId="0" borderId="5" xfId="2" applyFont="1" applyBorder="1"/>
    <xf numFmtId="0" fontId="5" fillId="0" borderId="10" xfId="2" applyFont="1" applyBorder="1"/>
    <xf numFmtId="3" fontId="5" fillId="0" borderId="6" xfId="2" applyNumberFormat="1" applyFont="1" applyBorder="1"/>
    <xf numFmtId="0" fontId="5" fillId="0" borderId="9" xfId="2" applyFont="1" applyBorder="1"/>
    <xf numFmtId="0" fontId="5" fillId="0" borderId="6" xfId="2" applyFont="1" applyBorder="1"/>
    <xf numFmtId="3" fontId="5" fillId="0" borderId="0" xfId="2" applyNumberFormat="1" applyFont="1"/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/>
    </xf>
    <xf numFmtId="0" fontId="4" fillId="0" borderId="0" xfId="2" applyFont="1"/>
    <xf numFmtId="0" fontId="4" fillId="0" borderId="0" xfId="2" applyFont="1" applyAlignment="1">
      <alignment vertical="center"/>
    </xf>
    <xf numFmtId="3" fontId="4" fillId="0" borderId="0" xfId="2" applyNumberFormat="1" applyFont="1" applyAlignment="1">
      <alignment vertical="center"/>
    </xf>
    <xf numFmtId="165" fontId="5" fillId="0" borderId="0" xfId="2" applyNumberFormat="1" applyFont="1"/>
  </cellXfs>
  <cellStyles count="3">
    <cellStyle name="จุลภาค" xfId="1" builtinId="3"/>
    <cellStyle name="ปกติ" xfId="0" builtinId="0"/>
    <cellStyle name="ปกติ 2" xfId="2" xr:uid="{1C5ED38D-246F-440A-BC57-41053A364B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</xdr:colOff>
      <xdr:row>19</xdr:row>
      <xdr:rowOff>11206</xdr:rowOff>
    </xdr:from>
    <xdr:to>
      <xdr:col>14</xdr:col>
      <xdr:colOff>360001</xdr:colOff>
      <xdr:row>23</xdr:row>
      <xdr:rowOff>226800</xdr:rowOff>
    </xdr:to>
    <xdr:grpSp>
      <xdr:nvGrpSpPr>
        <xdr:cNvPr id="2" name="Group 12">
          <a:extLst>
            <a:ext uri="{FF2B5EF4-FFF2-40B4-BE49-F238E27FC236}">
              <a16:creationId xmlns:a16="http://schemas.microsoft.com/office/drawing/2014/main" id="{8FFAE24F-ACEB-4283-829E-1862589CB78F}"/>
            </a:ext>
          </a:extLst>
        </xdr:cNvPr>
        <xdr:cNvGrpSpPr/>
      </xdr:nvGrpSpPr>
      <xdr:grpSpPr>
        <a:xfrm flipV="1">
          <a:off x="9995648" y="5838265"/>
          <a:ext cx="360000" cy="798300"/>
          <a:chOff x="10039350" y="1885951"/>
          <a:chExt cx="342900" cy="600076"/>
        </a:xfrm>
      </xdr:grpSpPr>
      <xdr:sp macro="" textlink="">
        <xdr:nvSpPr>
          <xdr:cNvPr id="3" name="Chevron 13">
            <a:extLst>
              <a:ext uri="{FF2B5EF4-FFF2-40B4-BE49-F238E27FC236}">
                <a16:creationId xmlns:a16="http://schemas.microsoft.com/office/drawing/2014/main" id="{27684985-A43F-430C-BE90-538BED12386B}"/>
              </a:ext>
            </a:extLst>
          </xdr:cNvPr>
          <xdr:cNvSpPr/>
        </xdr:nvSpPr>
        <xdr:spPr bwMode="auto">
          <a:xfrm rot="5400000">
            <a:off x="9910762" y="2014539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14">
            <a:extLst>
              <a:ext uri="{FF2B5EF4-FFF2-40B4-BE49-F238E27FC236}">
                <a16:creationId xmlns:a16="http://schemas.microsoft.com/office/drawing/2014/main" id="{6ED3BF62-7878-43E0-BEBB-3B1CFAAA01F5}"/>
              </a:ext>
            </a:extLst>
          </xdr:cNvPr>
          <xdr:cNvSpPr txBox="1"/>
        </xdr:nvSpPr>
        <xdr:spPr>
          <a:xfrm rot="5400000">
            <a:off x="9926923" y="2037143"/>
            <a:ext cx="538159" cy="30861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 algn="ctr"/>
            <a:r>
              <a:rPr lang="en-US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10</a:t>
            </a: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1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EC331-EDE3-4EB4-8BA9-8FCC4E7AFEA9}">
  <sheetPr>
    <tabColor rgb="FF92D050"/>
  </sheetPr>
  <dimension ref="A1:V36"/>
  <sheetViews>
    <sheetView showGridLines="0" tabSelected="1" view="pageBreakPreview" topLeftCell="A10" zoomScale="85" zoomScaleNormal="110" zoomScaleSheetLayoutView="85" workbookViewId="0">
      <selection activeCell="F27" sqref="F27"/>
    </sheetView>
  </sheetViews>
  <sheetFormatPr defaultColWidth="8.7109375" defaultRowHeight="21.75" x14ac:dyDescent="0.5"/>
  <cols>
    <col min="1" max="1" width="1.7109375" style="14" customWidth="1"/>
    <col min="2" max="2" width="5.7109375" style="14" customWidth="1"/>
    <col min="3" max="3" width="6.7109375" style="14" customWidth="1"/>
    <col min="4" max="4" width="3.5703125" style="14" customWidth="1"/>
    <col min="5" max="5" width="13.5703125" style="56" customWidth="1"/>
    <col min="6" max="6" width="14.7109375" style="14" customWidth="1"/>
    <col min="7" max="7" width="12.7109375" style="14" customWidth="1"/>
    <col min="8" max="8" width="15.28515625" style="14" customWidth="1"/>
    <col min="9" max="9" width="11.7109375" style="14" customWidth="1"/>
    <col min="10" max="10" width="12.7109375" style="14" customWidth="1"/>
    <col min="11" max="11" width="27.140625" style="14" customWidth="1"/>
    <col min="12" max="12" width="13.42578125" style="14" customWidth="1"/>
    <col min="13" max="13" width="8.42578125" style="14" customWidth="1"/>
    <col min="14" max="14" width="2.140625" style="14" customWidth="1"/>
    <col min="15" max="15" width="6.42578125" style="14" customWidth="1"/>
    <col min="16" max="16" width="3.85546875" style="14" customWidth="1"/>
    <col min="17" max="17" width="10.28515625" style="14" bestFit="1" customWidth="1"/>
    <col min="18" max="18" width="8.7109375" style="14"/>
    <col min="19" max="20" width="11.42578125" style="14" bestFit="1" customWidth="1"/>
    <col min="21" max="21" width="8.7109375" style="14"/>
    <col min="22" max="22" width="10" style="14" bestFit="1" customWidth="1"/>
    <col min="23" max="16384" width="8.7109375" style="14"/>
  </cols>
  <sheetData>
    <row r="1" spans="1:22" s="1" customFormat="1" x14ac:dyDescent="0.5">
      <c r="B1" s="1" t="s">
        <v>0</v>
      </c>
      <c r="C1" s="2">
        <v>11.9</v>
      </c>
      <c r="D1" s="1" t="s">
        <v>1</v>
      </c>
      <c r="E1" s="3"/>
    </row>
    <row r="2" spans="1:22" s="1" customFormat="1" x14ac:dyDescent="0.5">
      <c r="B2" s="1" t="s">
        <v>2</v>
      </c>
      <c r="C2" s="2">
        <v>11.9</v>
      </c>
      <c r="D2" s="1" t="s">
        <v>3</v>
      </c>
      <c r="E2" s="3"/>
    </row>
    <row r="3" spans="1:22" s="4" customFormat="1" ht="6" customHeight="1" x14ac:dyDescent="0.5">
      <c r="C3" s="5"/>
      <c r="E3" s="6"/>
      <c r="L3" s="7"/>
      <c r="M3" s="7"/>
    </row>
    <row r="4" spans="1:22" x14ac:dyDescent="0.5">
      <c r="A4" s="8" t="s">
        <v>4</v>
      </c>
      <c r="B4" s="9"/>
      <c r="C4" s="9"/>
      <c r="D4" s="9"/>
      <c r="E4" s="10"/>
      <c r="F4" s="11" t="s">
        <v>5</v>
      </c>
      <c r="G4" s="11"/>
      <c r="H4" s="11"/>
      <c r="I4" s="11"/>
      <c r="J4" s="11"/>
      <c r="K4" s="12"/>
      <c r="L4" s="9" t="s">
        <v>6</v>
      </c>
      <c r="M4" s="13"/>
    </row>
    <row r="5" spans="1:22" x14ac:dyDescent="0.5">
      <c r="A5" s="15"/>
      <c r="B5" s="16"/>
      <c r="C5" s="16"/>
      <c r="D5" s="16"/>
      <c r="E5" s="17" t="s">
        <v>7</v>
      </c>
      <c r="F5" s="18" t="s">
        <v>8</v>
      </c>
      <c r="G5" s="18"/>
      <c r="H5" s="18"/>
      <c r="I5" s="18"/>
      <c r="J5" s="18"/>
      <c r="K5" s="19" t="s">
        <v>9</v>
      </c>
      <c r="L5" s="16"/>
      <c r="M5" s="20"/>
    </row>
    <row r="6" spans="1:22" x14ac:dyDescent="0.5">
      <c r="A6" s="15"/>
      <c r="B6" s="16"/>
      <c r="C6" s="16"/>
      <c r="D6" s="16"/>
      <c r="E6" s="17" t="s">
        <v>10</v>
      </c>
      <c r="F6" s="19" t="s">
        <v>11</v>
      </c>
      <c r="G6" s="19" t="s">
        <v>12</v>
      </c>
      <c r="H6" s="19" t="s">
        <v>13</v>
      </c>
      <c r="I6" s="19" t="s">
        <v>14</v>
      </c>
      <c r="J6" s="19" t="s">
        <v>15</v>
      </c>
      <c r="K6" s="19" t="s">
        <v>16</v>
      </c>
      <c r="L6" s="16"/>
      <c r="M6" s="20"/>
      <c r="Q6" s="21"/>
    </row>
    <row r="7" spans="1:22" s="1" customFormat="1" x14ac:dyDescent="0.5">
      <c r="A7" s="22"/>
      <c r="B7" s="23"/>
      <c r="C7" s="23"/>
      <c r="D7" s="23"/>
      <c r="E7" s="24"/>
      <c r="F7" s="25" t="s">
        <v>17</v>
      </c>
      <c r="G7" s="25" t="s">
        <v>18</v>
      </c>
      <c r="H7" s="25" t="s">
        <v>19</v>
      </c>
      <c r="I7" s="25" t="s">
        <v>20</v>
      </c>
      <c r="J7" s="25" t="s">
        <v>21</v>
      </c>
      <c r="K7" s="25" t="s">
        <v>22</v>
      </c>
      <c r="L7" s="23"/>
      <c r="M7" s="26"/>
    </row>
    <row r="8" spans="1:22" s="1" customFormat="1" ht="9" customHeight="1" x14ac:dyDescent="0.5">
      <c r="A8" s="27"/>
      <c r="B8" s="27"/>
      <c r="C8" s="27"/>
      <c r="D8" s="27"/>
      <c r="E8" s="28"/>
      <c r="F8" s="19"/>
      <c r="G8" s="19"/>
      <c r="H8" s="19"/>
      <c r="I8" s="19"/>
      <c r="J8" s="19"/>
      <c r="K8" s="19"/>
      <c r="L8" s="29"/>
      <c r="M8" s="27"/>
    </row>
    <row r="9" spans="1:22" s="37" customFormat="1" ht="30.75" customHeight="1" x14ac:dyDescent="0.25">
      <c r="A9" s="30"/>
      <c r="B9" s="31" t="s">
        <v>23</v>
      </c>
      <c r="C9" s="31"/>
      <c r="D9" s="31"/>
      <c r="E9" s="32">
        <v>9953</v>
      </c>
      <c r="F9" s="33">
        <v>12860.32</v>
      </c>
      <c r="G9" s="33">
        <v>12718.49</v>
      </c>
      <c r="H9" s="33">
        <v>17.100000000000001</v>
      </c>
      <c r="I9" s="33">
        <v>72.64</v>
      </c>
      <c r="J9" s="33">
        <v>52.09</v>
      </c>
      <c r="K9" s="34">
        <v>12989130</v>
      </c>
      <c r="L9" s="35" t="s">
        <v>24</v>
      </c>
      <c r="M9" s="36"/>
      <c r="Q9" s="38"/>
      <c r="R9" s="38"/>
      <c r="S9" s="38"/>
      <c r="T9" s="38"/>
      <c r="U9" s="38"/>
      <c r="V9" s="38"/>
    </row>
    <row r="10" spans="1:22" s="46" customFormat="1" ht="30.75" customHeight="1" x14ac:dyDescent="0.5">
      <c r="A10" s="39" t="s">
        <v>25</v>
      </c>
      <c r="B10" s="40"/>
      <c r="C10" s="40"/>
      <c r="D10" s="40"/>
      <c r="E10" s="41">
        <v>2359</v>
      </c>
      <c r="F10" s="42">
        <v>4309.67</v>
      </c>
      <c r="G10" s="43">
        <v>4262.8999999999996</v>
      </c>
      <c r="H10" s="42">
        <v>4.41</v>
      </c>
      <c r="I10" s="42">
        <v>9.25</v>
      </c>
      <c r="J10" s="42">
        <v>33.11</v>
      </c>
      <c r="K10" s="44">
        <v>7482460</v>
      </c>
      <c r="L10" s="39" t="s">
        <v>26</v>
      </c>
      <c r="M10" s="45"/>
      <c r="Q10" s="47"/>
    </row>
    <row r="11" spans="1:22" ht="30.75" customHeight="1" x14ac:dyDescent="0.5">
      <c r="A11" s="39" t="s">
        <v>27</v>
      </c>
      <c r="E11" s="41">
        <v>1305</v>
      </c>
      <c r="F11" s="42">
        <v>3457.76</v>
      </c>
      <c r="G11" s="43">
        <v>3430.91</v>
      </c>
      <c r="H11" s="42">
        <v>2.4900000000000002</v>
      </c>
      <c r="I11" s="42">
        <v>9.42</v>
      </c>
      <c r="J11" s="42">
        <v>14.94</v>
      </c>
      <c r="K11" s="44">
        <v>2669960</v>
      </c>
      <c r="L11" s="39" t="s">
        <v>28</v>
      </c>
      <c r="M11" s="45"/>
      <c r="Q11" s="21"/>
    </row>
    <row r="12" spans="1:22" ht="30.75" customHeight="1" x14ac:dyDescent="0.5">
      <c r="A12" s="39" t="s">
        <v>29</v>
      </c>
      <c r="E12" s="41">
        <v>2111</v>
      </c>
      <c r="F12" s="42">
        <v>1480.79</v>
      </c>
      <c r="G12" s="43">
        <v>1465.2</v>
      </c>
      <c r="H12" s="42">
        <v>6.75</v>
      </c>
      <c r="I12" s="42">
        <v>8.75</v>
      </c>
      <c r="J12" s="42">
        <v>0.09</v>
      </c>
      <c r="K12" s="44">
        <v>1027270</v>
      </c>
      <c r="L12" s="39" t="s">
        <v>30</v>
      </c>
      <c r="M12" s="45"/>
      <c r="Q12" s="21"/>
    </row>
    <row r="13" spans="1:22" ht="30.75" customHeight="1" x14ac:dyDescent="0.5">
      <c r="A13" s="39" t="s">
        <v>31</v>
      </c>
      <c r="E13" s="41">
        <v>761</v>
      </c>
      <c r="F13" s="42">
        <v>1106.6099999999999</v>
      </c>
      <c r="G13" s="43">
        <v>1074.5899999999999</v>
      </c>
      <c r="H13" s="42">
        <v>0.71</v>
      </c>
      <c r="I13" s="42">
        <v>27.41</v>
      </c>
      <c r="J13" s="42">
        <v>3.9</v>
      </c>
      <c r="K13" s="44">
        <v>603330</v>
      </c>
      <c r="L13" s="39" t="s">
        <v>32</v>
      </c>
      <c r="M13" s="45"/>
    </row>
    <row r="14" spans="1:22" ht="30.75" customHeight="1" x14ac:dyDescent="0.5">
      <c r="A14" s="39" t="s">
        <v>33</v>
      </c>
      <c r="E14" s="41">
        <v>870</v>
      </c>
      <c r="F14" s="42">
        <v>583.83000000000004</v>
      </c>
      <c r="G14" s="43">
        <v>577.58000000000004</v>
      </c>
      <c r="H14" s="42">
        <v>0</v>
      </c>
      <c r="I14" s="42">
        <v>6.25</v>
      </c>
      <c r="J14" s="42">
        <v>0</v>
      </c>
      <c r="K14" s="44">
        <v>115620</v>
      </c>
      <c r="L14" s="39" t="s">
        <v>34</v>
      </c>
      <c r="M14" s="45"/>
    </row>
    <row r="15" spans="1:22" ht="30.75" customHeight="1" x14ac:dyDescent="0.5">
      <c r="A15" s="39" t="s">
        <v>35</v>
      </c>
      <c r="E15" s="41">
        <v>357</v>
      </c>
      <c r="F15" s="42">
        <v>290.98</v>
      </c>
      <c r="G15" s="43">
        <v>289.95</v>
      </c>
      <c r="H15" s="42">
        <v>1</v>
      </c>
      <c r="I15" s="42">
        <v>0</v>
      </c>
      <c r="J15" s="42">
        <v>0.03</v>
      </c>
      <c r="K15" s="44">
        <v>86380</v>
      </c>
      <c r="L15" s="39" t="s">
        <v>36</v>
      </c>
      <c r="M15" s="45"/>
    </row>
    <row r="16" spans="1:22" ht="30.75" customHeight="1" x14ac:dyDescent="0.5">
      <c r="A16" s="39" t="s">
        <v>37</v>
      </c>
      <c r="E16" s="41">
        <v>822</v>
      </c>
      <c r="F16" s="42">
        <v>548.91</v>
      </c>
      <c r="G16" s="43">
        <v>544.69000000000005</v>
      </c>
      <c r="H16" s="42">
        <v>0</v>
      </c>
      <c r="I16" s="42">
        <v>4.1900000000000004</v>
      </c>
      <c r="J16" s="42">
        <v>0.03</v>
      </c>
      <c r="K16" s="44">
        <v>534390</v>
      </c>
      <c r="L16" s="39" t="s">
        <v>38</v>
      </c>
      <c r="M16" s="45"/>
    </row>
    <row r="17" spans="1:13" ht="30.75" customHeight="1" x14ac:dyDescent="0.5">
      <c r="A17" s="39" t="s">
        <v>39</v>
      </c>
      <c r="E17" s="41">
        <v>928</v>
      </c>
      <c r="F17" s="42">
        <v>680</v>
      </c>
      <c r="G17" s="43">
        <v>673.23</v>
      </c>
      <c r="H17" s="42">
        <v>0.66</v>
      </c>
      <c r="I17" s="42">
        <v>6.11</v>
      </c>
      <c r="J17" s="42">
        <v>0</v>
      </c>
      <c r="K17" s="44">
        <v>357640</v>
      </c>
      <c r="L17" s="39" t="s">
        <v>40</v>
      </c>
      <c r="M17" s="45"/>
    </row>
    <row r="18" spans="1:13" ht="30.75" customHeight="1" x14ac:dyDescent="0.5">
      <c r="A18" s="39" t="s">
        <v>41</v>
      </c>
      <c r="E18" s="41">
        <v>440</v>
      </c>
      <c r="F18" s="42">
        <v>401.78</v>
      </c>
      <c r="G18" s="43">
        <v>399.44</v>
      </c>
      <c r="H18" s="42">
        <v>1.08</v>
      </c>
      <c r="I18" s="42">
        <v>1.26</v>
      </c>
      <c r="J18" s="42">
        <v>0</v>
      </c>
      <c r="K18" s="44">
        <v>112080</v>
      </c>
      <c r="L18" s="39" t="s">
        <v>42</v>
      </c>
      <c r="M18" s="45"/>
    </row>
    <row r="19" spans="1:13" ht="3" customHeight="1" x14ac:dyDescent="0.5">
      <c r="A19" s="48"/>
      <c r="E19" s="49">
        <f>SUM(E9:E18)</f>
        <v>19906</v>
      </c>
      <c r="F19" s="50"/>
      <c r="G19" s="51"/>
      <c r="H19" s="50"/>
      <c r="I19" s="50"/>
      <c r="J19" s="50"/>
      <c r="K19" s="51"/>
    </row>
    <row r="20" spans="1:13" ht="3" customHeight="1" x14ac:dyDescent="0.5">
      <c r="A20" s="52"/>
      <c r="B20" s="52"/>
      <c r="C20" s="52"/>
      <c r="D20" s="52"/>
      <c r="E20" s="53"/>
      <c r="F20" s="54"/>
      <c r="G20" s="55"/>
      <c r="H20" s="54"/>
      <c r="I20" s="54"/>
      <c r="J20" s="54"/>
      <c r="K20" s="55"/>
      <c r="L20" s="52"/>
      <c r="M20" s="52"/>
    </row>
    <row r="21" spans="1:13" ht="3" customHeight="1" x14ac:dyDescent="0.5"/>
    <row r="22" spans="1:13" ht="18.75" customHeight="1" x14ac:dyDescent="0.5">
      <c r="A22" s="57" t="s">
        <v>43</v>
      </c>
      <c r="C22" s="58" t="s">
        <v>44</v>
      </c>
      <c r="D22" s="14" t="s">
        <v>45</v>
      </c>
      <c r="J22" s="57" t="s">
        <v>46</v>
      </c>
    </row>
    <row r="23" spans="1:13" x14ac:dyDescent="0.5">
      <c r="C23" s="59"/>
    </row>
    <row r="24" spans="1:13" x14ac:dyDescent="0.5">
      <c r="D24" s="60"/>
      <c r="E24" s="61"/>
    </row>
    <row r="27" spans="1:13" x14ac:dyDescent="0.5">
      <c r="E27" s="56">
        <f>ROUND(E9,0)</f>
        <v>9953</v>
      </c>
      <c r="F27" s="62">
        <f>ROUND(F9,2)</f>
        <v>12860.32</v>
      </c>
      <c r="G27" s="62">
        <f t="shared" ref="G27:J27" si="0">ROUND(G9,2)</f>
        <v>12718.49</v>
      </c>
      <c r="H27" s="62">
        <f t="shared" si="0"/>
        <v>17.100000000000001</v>
      </c>
      <c r="I27" s="62">
        <f t="shared" si="0"/>
        <v>72.64</v>
      </c>
      <c r="J27" s="62">
        <f t="shared" si="0"/>
        <v>52.09</v>
      </c>
      <c r="K27" s="56">
        <f>ROUND(K9,0)</f>
        <v>12989130</v>
      </c>
    </row>
    <row r="28" spans="1:13" x14ac:dyDescent="0.5">
      <c r="E28" s="56">
        <f t="shared" ref="E28:E36" si="1">ROUND(E10,0)</f>
        <v>2359</v>
      </c>
      <c r="F28" s="62">
        <f t="shared" ref="F28:J36" si="2">ROUND(F10,2)</f>
        <v>4309.67</v>
      </c>
      <c r="G28" s="62">
        <f t="shared" si="2"/>
        <v>4262.8999999999996</v>
      </c>
      <c r="H28" s="62">
        <f t="shared" si="2"/>
        <v>4.41</v>
      </c>
      <c r="I28" s="62">
        <f t="shared" si="2"/>
        <v>9.25</v>
      </c>
      <c r="J28" s="62">
        <f t="shared" si="2"/>
        <v>33.11</v>
      </c>
      <c r="K28" s="56">
        <f t="shared" ref="K28:K36" si="3">ROUND(K10,0)</f>
        <v>7482460</v>
      </c>
    </row>
    <row r="29" spans="1:13" x14ac:dyDescent="0.5">
      <c r="E29" s="56">
        <f t="shared" si="1"/>
        <v>1305</v>
      </c>
      <c r="F29" s="62">
        <f t="shared" si="2"/>
        <v>3457.76</v>
      </c>
      <c r="G29" s="62">
        <f t="shared" si="2"/>
        <v>3430.91</v>
      </c>
      <c r="H29" s="62">
        <f t="shared" si="2"/>
        <v>2.4900000000000002</v>
      </c>
      <c r="I29" s="62">
        <f t="shared" si="2"/>
        <v>9.42</v>
      </c>
      <c r="J29" s="62">
        <f t="shared" si="2"/>
        <v>14.94</v>
      </c>
      <c r="K29" s="56">
        <f t="shared" si="3"/>
        <v>2669960</v>
      </c>
    </row>
    <row r="30" spans="1:13" x14ac:dyDescent="0.5">
      <c r="E30" s="56">
        <f t="shared" si="1"/>
        <v>2111</v>
      </c>
      <c r="F30" s="62">
        <f t="shared" si="2"/>
        <v>1480.79</v>
      </c>
      <c r="G30" s="62">
        <f t="shared" si="2"/>
        <v>1465.2</v>
      </c>
      <c r="H30" s="62">
        <f t="shared" si="2"/>
        <v>6.75</v>
      </c>
      <c r="I30" s="62">
        <f t="shared" si="2"/>
        <v>8.75</v>
      </c>
      <c r="J30" s="62">
        <f t="shared" si="2"/>
        <v>0.09</v>
      </c>
      <c r="K30" s="56">
        <f t="shared" si="3"/>
        <v>1027270</v>
      </c>
    </row>
    <row r="31" spans="1:13" x14ac:dyDescent="0.5">
      <c r="E31" s="56">
        <f t="shared" si="1"/>
        <v>761</v>
      </c>
      <c r="F31" s="62">
        <f t="shared" si="2"/>
        <v>1106.6099999999999</v>
      </c>
      <c r="G31" s="62">
        <f t="shared" si="2"/>
        <v>1074.5899999999999</v>
      </c>
      <c r="H31" s="62">
        <f t="shared" si="2"/>
        <v>0.71</v>
      </c>
      <c r="I31" s="62">
        <f t="shared" si="2"/>
        <v>27.41</v>
      </c>
      <c r="J31" s="62">
        <f t="shared" si="2"/>
        <v>3.9</v>
      </c>
      <c r="K31" s="56">
        <f t="shared" si="3"/>
        <v>603330</v>
      </c>
    </row>
    <row r="32" spans="1:13" x14ac:dyDescent="0.5">
      <c r="E32" s="56">
        <f t="shared" si="1"/>
        <v>870</v>
      </c>
      <c r="F32" s="62">
        <f t="shared" si="2"/>
        <v>583.83000000000004</v>
      </c>
      <c r="G32" s="62">
        <f t="shared" si="2"/>
        <v>577.58000000000004</v>
      </c>
      <c r="H32" s="62">
        <f t="shared" si="2"/>
        <v>0</v>
      </c>
      <c r="I32" s="62">
        <f t="shared" si="2"/>
        <v>6.25</v>
      </c>
      <c r="J32" s="62">
        <f t="shared" si="2"/>
        <v>0</v>
      </c>
      <c r="K32" s="56">
        <f t="shared" si="3"/>
        <v>115620</v>
      </c>
    </row>
    <row r="33" spans="5:11" x14ac:dyDescent="0.5">
      <c r="E33" s="56">
        <f t="shared" si="1"/>
        <v>357</v>
      </c>
      <c r="F33" s="62">
        <f t="shared" si="2"/>
        <v>290.98</v>
      </c>
      <c r="G33" s="62">
        <f t="shared" si="2"/>
        <v>289.95</v>
      </c>
      <c r="H33" s="62">
        <f t="shared" si="2"/>
        <v>1</v>
      </c>
      <c r="I33" s="62">
        <f t="shared" si="2"/>
        <v>0</v>
      </c>
      <c r="J33" s="62">
        <f t="shared" si="2"/>
        <v>0.03</v>
      </c>
      <c r="K33" s="56">
        <f t="shared" si="3"/>
        <v>86380</v>
      </c>
    </row>
    <row r="34" spans="5:11" x14ac:dyDescent="0.5">
      <c r="E34" s="56">
        <f t="shared" si="1"/>
        <v>822</v>
      </c>
      <c r="F34" s="62">
        <f t="shared" si="2"/>
        <v>548.91</v>
      </c>
      <c r="G34" s="62">
        <f t="shared" si="2"/>
        <v>544.69000000000005</v>
      </c>
      <c r="H34" s="62">
        <f t="shared" si="2"/>
        <v>0</v>
      </c>
      <c r="I34" s="62">
        <f t="shared" si="2"/>
        <v>4.1900000000000004</v>
      </c>
      <c r="J34" s="62">
        <f t="shared" si="2"/>
        <v>0.03</v>
      </c>
      <c r="K34" s="56">
        <f t="shared" si="3"/>
        <v>534390</v>
      </c>
    </row>
    <row r="35" spans="5:11" x14ac:dyDescent="0.5">
      <c r="E35" s="56">
        <f t="shared" si="1"/>
        <v>928</v>
      </c>
      <c r="F35" s="62">
        <f t="shared" si="2"/>
        <v>680</v>
      </c>
      <c r="G35" s="62">
        <f t="shared" si="2"/>
        <v>673.23</v>
      </c>
      <c r="H35" s="62">
        <f t="shared" si="2"/>
        <v>0.66</v>
      </c>
      <c r="I35" s="62">
        <f t="shared" si="2"/>
        <v>6.11</v>
      </c>
      <c r="J35" s="62">
        <f t="shared" si="2"/>
        <v>0</v>
      </c>
      <c r="K35" s="56">
        <f t="shared" si="3"/>
        <v>357640</v>
      </c>
    </row>
    <row r="36" spans="5:11" x14ac:dyDescent="0.5">
      <c r="E36" s="56">
        <f t="shared" si="1"/>
        <v>440</v>
      </c>
      <c r="F36" s="62">
        <f t="shared" si="2"/>
        <v>401.78</v>
      </c>
      <c r="G36" s="62">
        <f t="shared" si="2"/>
        <v>399.44</v>
      </c>
      <c r="H36" s="62">
        <f t="shared" si="2"/>
        <v>1.08</v>
      </c>
      <c r="I36" s="62">
        <f t="shared" si="2"/>
        <v>1.26</v>
      </c>
      <c r="J36" s="62">
        <f t="shared" si="2"/>
        <v>0</v>
      </c>
      <c r="K36" s="56">
        <f t="shared" si="3"/>
        <v>112080</v>
      </c>
    </row>
  </sheetData>
  <mergeCells count="7">
    <mergeCell ref="L3:M3"/>
    <mergeCell ref="A4:D7"/>
    <mergeCell ref="F4:J4"/>
    <mergeCell ref="L4:M7"/>
    <mergeCell ref="F5:J5"/>
    <mergeCell ref="B9:D9"/>
    <mergeCell ref="L9:M9"/>
  </mergeCells>
  <pageMargins left="0.39370078740157483" right="0.19685039370078741" top="0.98425196850393704" bottom="0.39370078740157483" header="0.51181102362204722" footer="0.51181102362204722"/>
  <pageSetup paperSize="9" scale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T-11.9</vt:lpstr>
      <vt:lpstr>'T-11.9'!Print_Area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2026-08-17T09:08:29Z</dcterms:created>
  <dcterms:modified xsi:type="dcterms:W3CDTF">2026-08-17T09:08:34Z</dcterms:modified>
</cp:coreProperties>
</file>