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10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0632" windowHeight="7855" activeTab="9"/>
  </bookViews>
  <sheets>
    <sheet name="T1" sheetId="1" r:id="rId1"/>
    <sheet name="T2" sheetId="2" r:id="rId2"/>
    <sheet name="T3" sheetId="3" r:id="rId3"/>
    <sheet name="T4" sheetId="4" r:id="rId4"/>
    <sheet name="T5" sheetId="5" r:id="rId5"/>
    <sheet name="T6" sheetId="6" r:id="rId6"/>
    <sheet name="T7" sheetId="7" r:id="rId7"/>
    <sheet name="T8" sheetId="8" r:id="rId8"/>
    <sheet name="T9" sheetId="9" r:id="rId9"/>
    <sheet name="T10" sheetId="10" r:id="rId10"/>
  </sheets>
  <calcPr calcId="144525"/>
</workbook>
</file>

<file path=xl/sharedStrings.xml><?xml version="1.0" encoding="utf-8"?>
<sst xmlns="http://schemas.openxmlformats.org/spreadsheetml/2006/main" count="437" uniqueCount="128">
  <si>
    <r>
      <rPr>
        <b/>
        <sz val="15"/>
        <rFont val="TH SarabunPSK"/>
        <charset val="134"/>
      </rPr>
      <t xml:space="preserve">ตาราง 1  </t>
    </r>
    <r>
      <rPr>
        <sz val="15"/>
        <rFont val="TH SarabunPSK"/>
        <charset val="134"/>
      </rPr>
      <t>จำนวนประชากรจังหวัดกาญจนบุรี  จำแนกตามสถานภาพการย้ายถิ่น  กลุ่มอายุ  และเพศ  พ.ศ. 2568</t>
    </r>
  </si>
  <si>
    <t>กลุ่มอายุ</t>
  </si>
  <si>
    <t>เพศ</t>
  </si>
  <si>
    <t>รวม</t>
  </si>
  <si>
    <t>ชาย</t>
  </si>
  <si>
    <t>หญิง</t>
  </si>
  <si>
    <t>หน่วย : คน</t>
  </si>
  <si>
    <t>ยอดรวม</t>
  </si>
  <si>
    <t>0 - 14</t>
  </si>
  <si>
    <t>15 - 19</t>
  </si>
  <si>
    <t>20 - 24</t>
  </si>
  <si>
    <t>25 - 29</t>
  </si>
  <si>
    <t>30 - 34</t>
  </si>
  <si>
    <t>35 - 39</t>
  </si>
  <si>
    <t>40 - 49</t>
  </si>
  <si>
    <t>50 - 59</t>
  </si>
  <si>
    <t>60 ปีขึ้นไป</t>
  </si>
  <si>
    <t>ผู้ย้ายถิ่น</t>
  </si>
  <si>
    <r>
      <rPr>
        <sz val="16"/>
        <color rgb="FF000000"/>
        <rFont val="TH SarabunPSK"/>
        <charset val="134"/>
      </rPr>
      <t>0</t>
    </r>
    <r>
      <rPr>
        <vertAlign val="superscript"/>
        <sz val="16"/>
        <color rgb="FF000000"/>
        <rFont val="TH SarabunPSK"/>
        <charset val="134"/>
      </rPr>
      <t>W</t>
    </r>
  </si>
  <si>
    <t>ผู้ไม่ย้ายถิ่น</t>
  </si>
  <si>
    <r>
      <rPr>
        <b/>
        <sz val="16"/>
        <rFont val="TH SarabunPSK"/>
        <charset val="134"/>
      </rPr>
      <t>หมายเหตุ :</t>
    </r>
    <r>
      <rPr>
        <sz val="16"/>
        <rFont val="TH SarabunPSK"/>
        <charset val="134"/>
      </rPr>
      <t xml:space="preserve"> "0</t>
    </r>
    <r>
      <rPr>
        <vertAlign val="superscript"/>
        <sz val="16"/>
        <rFont val="TH SarabunPSK"/>
        <charset val="134"/>
      </rPr>
      <t>W</t>
    </r>
    <r>
      <rPr>
        <sz val="16"/>
        <rFont val="TH SarabunPSK"/>
        <charset val="134"/>
      </rPr>
      <t>." ข้อมูลจากการสำรวจมีค่าเป็น 0</t>
    </r>
  </si>
  <si>
    <r>
      <rPr>
        <b/>
        <sz val="16"/>
        <rFont val="TH SarabunPSK"/>
        <charset val="134"/>
      </rPr>
      <t xml:space="preserve">ตาราง 2  </t>
    </r>
    <r>
      <rPr>
        <sz val="16"/>
        <rFont val="TH SarabunPSK"/>
        <charset val="134"/>
      </rPr>
      <t>จำนวนประชากรจังหวัดกาญจนบุรีจำแนกตามสถานภาพการย้ายถิ่น  การมีชื่อในทะเบียนบ้าน และเพศ พ.ศ. 2568</t>
    </r>
  </si>
  <si>
    <t>การมีชื่อในทะเบียนบ้าน</t>
  </si>
  <si>
    <t>มีในบ้านที่อยู่อาศัย</t>
  </si>
  <si>
    <t>มีอยู่ที่อื่น : จังหวัดนี้</t>
  </si>
  <si>
    <t>มีอยู่ที่อื่น : จังหวัดอื่น</t>
  </si>
  <si>
    <t>มีอยู่ที่อื่น : ประเทศอื่น</t>
  </si>
  <si>
    <t>ไม่มีที่ใดเลย</t>
  </si>
  <si>
    <r>
      <rPr>
        <b/>
        <sz val="16"/>
        <rFont val="TH SarabunPSK"/>
        <charset val="134"/>
      </rPr>
      <t xml:space="preserve">ตาราง 3  </t>
    </r>
    <r>
      <rPr>
        <sz val="16"/>
        <rFont val="TH SarabunPSK"/>
        <charset val="134"/>
      </rPr>
      <t xml:space="preserve">จำนวนประชากรจังหวัดกาญจนบุรีจำแนกตามสถานภาพการย้ายถิ่น  ระดับการศึกษาที่สำเร็จ และเพศ </t>
    </r>
  </si>
  <si>
    <r>
      <rPr>
        <b/>
        <sz val="16"/>
        <rFont val="TH SarabunPSK"/>
        <charset val="134"/>
      </rPr>
      <t xml:space="preserve">         </t>
    </r>
    <r>
      <rPr>
        <sz val="16"/>
        <rFont val="TH SarabunPSK"/>
        <charset val="134"/>
      </rPr>
      <t xml:space="preserve">    พ.ศ. 2568</t>
    </r>
  </si>
  <si>
    <t>ระดับการศึกษาที่สำเร็จ</t>
  </si>
  <si>
    <t>ไม่มีการศึกษา</t>
  </si>
  <si>
    <t>ต่ำกว่าประถมศึกษา</t>
  </si>
  <si>
    <t>ประถมศึกษา</t>
  </si>
  <si>
    <t>มัธยมศึกษาตอนต้น</t>
  </si>
  <si>
    <t>มัธยมศึกษาตอนปลาย</t>
  </si>
  <si>
    <t>อุดมศึกษา</t>
  </si>
  <si>
    <r>
      <rPr>
        <sz val="16"/>
        <rFont val="TH SarabunPSK"/>
        <charset val="134"/>
      </rPr>
      <t>การศึกษาอื่น ๆ</t>
    </r>
    <r>
      <rPr>
        <vertAlign val="superscript"/>
        <sz val="16"/>
        <rFont val="TH SarabunPSK"/>
        <charset val="134"/>
      </rPr>
      <t>1</t>
    </r>
  </si>
  <si>
    <t>ไม่ทราบ</t>
  </si>
  <si>
    <r>
      <rPr>
        <b/>
        <sz val="16"/>
        <color theme="1"/>
        <rFont val="TH SarabunPSK"/>
        <charset val="134"/>
      </rPr>
      <t>หมายเหตุ :</t>
    </r>
    <r>
      <rPr>
        <sz val="16"/>
        <color theme="1"/>
        <rFont val="TH SarabunPSK"/>
        <charset val="134"/>
      </rPr>
      <t xml:space="preserve"> 1 รวมอาชีวศึกษาระยะสั้น</t>
    </r>
  </si>
  <si>
    <r>
      <rPr>
        <sz val="16"/>
        <rFont val="TH SarabunPSK"/>
        <charset val="134"/>
      </rPr>
      <t xml:space="preserve">              "0</t>
    </r>
    <r>
      <rPr>
        <vertAlign val="superscript"/>
        <sz val="16"/>
        <rFont val="TH SarabunPSK"/>
        <charset val="134"/>
      </rPr>
      <t>W</t>
    </r>
    <r>
      <rPr>
        <sz val="16"/>
        <rFont val="TH SarabunPSK"/>
        <charset val="134"/>
      </rPr>
      <t>" ข้อมูลจากการสำรวจมีค่าเป็น 0</t>
    </r>
  </si>
  <si>
    <r>
      <rPr>
        <b/>
        <sz val="15.5"/>
        <rFont val="TH SarabunPSK"/>
        <charset val="134"/>
      </rPr>
      <t xml:space="preserve">ตาราง 4  </t>
    </r>
    <r>
      <rPr>
        <sz val="15.5"/>
        <rFont val="TH SarabunPSK"/>
        <charset val="134"/>
      </rPr>
      <t xml:space="preserve">จำนวนประชากรอายุ 15 ปีขึ้นไป จังหวัดกาญจนบุรี  จำแนกตามสถานภาพการย้ายถิ่น สถานภาพการสมรส </t>
    </r>
  </si>
  <si>
    <r>
      <rPr>
        <b/>
        <sz val="16"/>
        <rFont val="TH SarabunPSK"/>
        <charset val="134"/>
      </rPr>
      <t xml:space="preserve">            </t>
    </r>
    <r>
      <rPr>
        <sz val="16"/>
        <rFont val="TH SarabunPSK"/>
        <charset val="134"/>
      </rPr>
      <t>และ เพศ พ.ศ. 2568</t>
    </r>
  </si>
  <si>
    <t>สถานภาพการสมรส</t>
  </si>
  <si>
    <t>โสด</t>
  </si>
  <si>
    <t>สมรส</t>
  </si>
  <si>
    <t>หม้าย</t>
  </si>
  <si>
    <t>หย่าร้าง</t>
  </si>
  <si>
    <t>แยกกันอยู่</t>
  </si>
  <si>
    <r>
      <rPr>
        <b/>
        <sz val="16"/>
        <rFont val="TH SarabunPSK"/>
        <charset val="134"/>
      </rPr>
      <t xml:space="preserve">ตาราง 5  </t>
    </r>
    <r>
      <rPr>
        <sz val="16"/>
        <rFont val="TH SarabunPSK"/>
        <charset val="134"/>
      </rPr>
      <t>จำนวนผู้มีงานทำจังหวัดกาญจนบุรี  จำแนกตามสถานภาพการย้ายถิ่น อาชีพ  และเพศ  พ.ศ. 2568</t>
    </r>
  </si>
  <si>
    <t>อาชีพ</t>
  </si>
  <si>
    <t>ผู้จัดการ ข้าราชการระดับอาวุโส และผู้บัญญัติกฎหมาย1</t>
  </si>
  <si>
    <t>ผู้ประกอบวิชาชีพด้านต่าง ๆ</t>
  </si>
  <si>
    <t>เจ้าหน้าที่เทคนิค และผู้ประกอบวิชาชีพที่เกี่ยวข้องกับด้านต่าง ๆ</t>
  </si>
  <si>
    <t>เสมียน</t>
  </si>
  <si>
    <t>พนักงานบริการ และผู้จำหน่ายสินค้า</t>
  </si>
  <si>
    <t>ผู้ปฎิบัติงานที่มีฝีมือในด้านการเกษตร ป่าไม้ ประมง</t>
  </si>
  <si>
    <t>ช่างฝีมือ และผู้ปฎิบัติงานที่เกี่ยวข้อง</t>
  </si>
  <si>
    <t>ผู้ควบคุมเครื่องจักรโรงงาน และเครื่องจักร และผู้ประกอบการด้านการประกอบ</t>
  </si>
  <si>
    <t>ผู้ประกอบอาชีพงานพื้นฐาน</t>
  </si>
  <si>
    <r>
      <rPr>
        <sz val="16"/>
        <rFont val="TH SarabunPSK"/>
        <charset val="134"/>
      </rPr>
      <t>0</t>
    </r>
    <r>
      <rPr>
        <vertAlign val="superscript"/>
        <sz val="16"/>
        <color rgb="FF000000"/>
        <rFont val="TH SarabunPSK"/>
        <charset val="134"/>
      </rPr>
      <t>W</t>
    </r>
  </si>
  <si>
    <r>
      <rPr>
        <b/>
        <sz val="16"/>
        <rFont val="TH SarabunPSK"/>
        <charset val="134"/>
      </rPr>
      <t xml:space="preserve">หมายเหตุ : </t>
    </r>
    <r>
      <rPr>
        <sz val="16"/>
        <rFont val="TH SarabunPSK"/>
        <charset val="134"/>
      </rPr>
      <t xml:space="preserve"> 1 รวมทหารประจำการที่เป็นสมาชิกในครัวเรือนส่วนบุคคล</t>
    </r>
  </si>
  <si>
    <r>
      <rPr>
        <b/>
        <sz val="16"/>
        <rFont val="TH SarabunPSK"/>
        <charset val="134"/>
      </rPr>
      <t xml:space="preserve">ตาราง 6  </t>
    </r>
    <r>
      <rPr>
        <sz val="16"/>
        <rFont val="TH SarabunPSK"/>
        <charset val="134"/>
      </rPr>
      <t>จำนวนผู้มีงานทำจังหวัดกาญจนบุรี  จำแนกตามสถานภาพการย้ายถิ่น กิจกรรมทางเศรษฐกิจ และเพศ พ.ศ. 2568</t>
    </r>
  </si>
  <si>
    <t xml:space="preserve"> กิจกรรมทางเศรษฐกิจ</t>
  </si>
  <si>
    <t>ย้ายถิ่น</t>
  </si>
  <si>
    <t>ไม่ย้ายถิ่น</t>
  </si>
  <si>
    <t>เกษตรกรรม การป่าไม้ และการประมง</t>
  </si>
  <si>
    <t>การทำเหมืองแร่ และเหมืองหิน</t>
  </si>
  <si>
    <t>การผลิต</t>
  </si>
  <si>
    <t>ไฟฟ้า ก๊าซ ไอน้ำ และระบบปรับอากาศ</t>
  </si>
  <si>
    <t>การจัดหาน้ำ การจัดการ และการบำบัดน้ำเสีย ของเสีย และสิ่งปฏิกูล</t>
  </si>
  <si>
    <t>การก่อสร้าง</t>
  </si>
  <si>
    <t>n.a.</t>
  </si>
  <si>
    <t>การขายส่ง และการขายปลีก การซ่อมยานยนต์</t>
  </si>
  <si>
    <t>การขนส่ง และสถานที่เก็บสินค้า</t>
  </si>
  <si>
    <t>ที่พักแรมและบริการด้านอาหาร</t>
  </si>
  <si>
    <t>ข้อมูลข่าวสารและการสื่อสาร</t>
  </si>
  <si>
    <t>กิจกรรมทางการเงิน และการประกันภัย</t>
  </si>
  <si>
    <t>กิจกรรมอสังหาริมทรัพย์</t>
  </si>
  <si>
    <t>กิจกรรมทางวิชาชีพ วิทยาศาสตร์ และเทคนิค</t>
  </si>
  <si>
    <t>กิจกรรมการบริหาร และการบริการสนับสนุน</t>
  </si>
  <si>
    <t>การบริหารราชการ การป้องกันประเทศ การประกันสังคม</t>
  </si>
  <si>
    <t>การศึกษา</t>
  </si>
  <si>
    <t>กิจกรรมด้านสุขภาพ และงานสังคมสงเคราะห์</t>
  </si>
  <si>
    <t>ศิลปะ ความบันเทิง และนันทนาการ</t>
  </si>
  <si>
    <t>กิจกรรมบริการด้านอื่น ๆ</t>
  </si>
  <si>
    <t xml:space="preserve">กิจกรรมการจ้างงานในครัวเรือนส่วนบุคคล </t>
  </si>
  <si>
    <t>กิจกรรมขององค์การระหว่างประเทศ</t>
  </si>
  <si>
    <r>
      <rPr>
        <b/>
        <sz val="16"/>
        <rFont val="TH SarabunPSK"/>
        <charset val="134"/>
      </rPr>
      <t>หมายเหตุ :</t>
    </r>
    <r>
      <rPr>
        <sz val="16"/>
        <rFont val="TH SarabunPSK"/>
        <charset val="134"/>
      </rPr>
      <t xml:space="preserve"> "0</t>
    </r>
    <r>
      <rPr>
        <vertAlign val="superscript"/>
        <sz val="16"/>
        <rFont val="TH SarabunPSK"/>
        <charset val="134"/>
      </rPr>
      <t xml:space="preserve">W </t>
    </r>
    <r>
      <rPr>
        <sz val="16"/>
        <rFont val="TH SarabunPSK"/>
        <charset val="134"/>
      </rPr>
      <t>" ข้อมูลจากการสำรวจมีค่าเป็น 0</t>
    </r>
  </si>
  <si>
    <r>
      <rPr>
        <b/>
        <sz val="16"/>
        <rFont val="TH SarabunPSK"/>
        <charset val="134"/>
      </rPr>
      <t xml:space="preserve">ตาราง 7  </t>
    </r>
    <r>
      <rPr>
        <sz val="16"/>
        <rFont val="TH SarabunPSK"/>
        <charset val="134"/>
      </rPr>
      <t xml:space="preserve">จำนวนผู้มีงานทำจังหวัดกาญจนบุรี  จำแนกตามสถานภาพการย้ายถิ่น สถานภาพการทำงาน </t>
    </r>
  </si>
  <si>
    <r>
      <rPr>
        <b/>
        <sz val="16"/>
        <rFont val="TH SarabunPSK"/>
        <charset val="134"/>
      </rPr>
      <t xml:space="preserve">     </t>
    </r>
    <r>
      <rPr>
        <sz val="16"/>
        <rFont val="TH SarabunPSK"/>
        <charset val="134"/>
      </rPr>
      <t xml:space="preserve">       และเพศ พ.ศ. 2568</t>
    </r>
  </si>
  <si>
    <t>สถานภาพการทำงาน</t>
  </si>
  <si>
    <t>นายจ้าง</t>
  </si>
  <si>
    <t>ผู้ประกอบธุรกิจส่วนตัวโดยไม่มีลูกจ้าง</t>
  </si>
  <si>
    <t>ผู้ช่วยธุรกิจในครัวเรือนโดยไม่ได้รับค่าจ้าง</t>
  </si>
  <si>
    <t>ลูกจ้างรัฐบาล</t>
  </si>
  <si>
    <t>ลูกจ้างเอกชน</t>
  </si>
  <si>
    <t>การรวมกลุ่ม</t>
  </si>
  <si>
    <r>
      <rPr>
        <b/>
        <sz val="16"/>
        <rFont val="TH SarabunPSK"/>
        <charset val="134"/>
      </rPr>
      <t>หมายเหตุ :</t>
    </r>
    <r>
      <rPr>
        <sz val="16"/>
        <rFont val="TH SarabunPSK"/>
        <charset val="134"/>
      </rPr>
      <t xml:space="preserve"> "0</t>
    </r>
    <r>
      <rPr>
        <vertAlign val="superscript"/>
        <sz val="16"/>
        <rFont val="TH SarabunPSK"/>
        <charset val="134"/>
      </rPr>
      <t>W</t>
    </r>
    <r>
      <rPr>
        <sz val="16"/>
        <rFont val="TH SarabunPSK"/>
        <charset val="134"/>
      </rPr>
      <t>" ข้อมูลจากการสำรวจมีค่าเป็น 0</t>
    </r>
  </si>
  <si>
    <r>
      <rPr>
        <b/>
        <sz val="16"/>
        <rFont val="TH SarabunPSK"/>
        <charset val="134"/>
      </rPr>
      <t xml:space="preserve">ตาราง 8  </t>
    </r>
    <r>
      <rPr>
        <sz val="16"/>
        <rFont val="TH SarabunPSK"/>
        <charset val="134"/>
      </rPr>
      <t>จำนวนผู้ย้ายถิ่นจังหวัดกาญจนบุรี  จำแนกตามรูปแบบการย้ายถิ่น  และเพศ  พ.ศ. 2568</t>
    </r>
  </si>
  <si>
    <t>รูปแบบการย้ายถิ่น</t>
  </si>
  <si>
    <t>ย้ายมาทั้งครัวเรือน</t>
  </si>
  <si>
    <t>ย้ายมาบางส่วนของครัวเรือน</t>
  </si>
  <si>
    <t>ย้ายมาคนเดียว</t>
  </si>
  <si>
    <t>หน่วย : ร้อยละ</t>
  </si>
  <si>
    <t>ตาราง 9  จำนวนผู้ย้ายถิ่นจังหวัดกาญจนบุรี  จำแนกตามสาเหตุของการย้ายถิ่น และเพศ พ.ศ. 2568</t>
  </si>
  <si>
    <t>สาเหตุของการย้ายถิ่น</t>
  </si>
  <si>
    <t>หางานทำ</t>
  </si>
  <si>
    <t>ต้องการเปลี่ยนงาน</t>
  </si>
  <si>
    <t>ต้องการรายได้เพิ่มขึ้น</t>
  </si>
  <si>
    <t>หน้าที่การงาน</t>
  </si>
  <si>
    <t>ศึกษาต่อ</t>
  </si>
  <si>
    <t>ย้ายที่อยู่อาศัย</t>
  </si>
  <si>
    <t>กลับภูมิลำเนา</t>
  </si>
  <si>
    <t>ติดตามคนในครอบครัว</t>
  </si>
  <si>
    <t>ทำกิจการครอบครัว</t>
  </si>
  <si>
    <t>รักษาตัว</t>
  </si>
  <si>
    <t>ขาดคนดูแล</t>
  </si>
  <si>
    <t>เพื่อดูแลผู้อื่น</t>
  </si>
  <si>
    <t>อื่น ๆ</t>
  </si>
  <si>
    <r>
      <rPr>
        <b/>
        <sz val="16"/>
        <rFont val="TH SarabunPSK"/>
        <charset val="134"/>
      </rPr>
      <t xml:space="preserve">หน่วย : </t>
    </r>
    <r>
      <rPr>
        <sz val="16"/>
        <rFont val="TH SarabunPSK"/>
        <charset val="134"/>
      </rPr>
      <t>ร้อยละ</t>
    </r>
  </si>
  <si>
    <t>ตัวชี้วัดที่สำคัญ การย้ายถิ่นของประชากรจังหวัดกาญจนบุรี จำแนกตามเพศ พ.ศ. 2564 -2568</t>
  </si>
  <si>
    <t>ปี</t>
  </si>
  <si>
    <t>ประชากร</t>
  </si>
  <si>
    <t>อัตราการย้ายถิ่น</t>
  </si>
  <si>
    <r>
      <rPr>
        <b/>
        <sz val="16"/>
        <rFont val="TH SarabunPSK"/>
        <charset val="134"/>
      </rPr>
      <t xml:space="preserve">หน่วย : </t>
    </r>
    <r>
      <rPr>
        <sz val="16"/>
        <rFont val="TH SarabunPSK"/>
        <charset val="134"/>
      </rPr>
      <t>คน</t>
    </r>
  </si>
  <si>
    <r>
      <rPr>
        <b/>
        <sz val="16"/>
        <color theme="1"/>
        <rFont val="TH SarabunPSK"/>
        <charset val="134"/>
      </rPr>
      <t xml:space="preserve">หน่วย : </t>
    </r>
    <r>
      <rPr>
        <sz val="16"/>
        <color theme="1"/>
        <rFont val="TH SarabunPSK"/>
        <charset val="134"/>
      </rPr>
      <t>ร้อยละ</t>
    </r>
  </si>
  <si>
    <r>
      <rPr>
        <b/>
        <sz val="16"/>
        <color theme="1"/>
        <rFont val="TH SarabunPSK"/>
        <charset val="134"/>
      </rPr>
      <t>ที่มา :</t>
    </r>
    <r>
      <rPr>
        <sz val="16"/>
        <color theme="1"/>
        <rFont val="TH SarabunPSK"/>
        <charset val="134"/>
      </rPr>
      <t xml:space="preserve"> การสำรวจการย้ายถิ่นของประชากร จังหวัดกาญจนบุรี พ.ศ. 2568</t>
    </r>
  </si>
</sst>
</file>

<file path=xl/styles.xml><?xml version="1.0" encoding="utf-8"?>
<styleSheet xmlns="http://schemas.openxmlformats.org/spreadsheetml/2006/main">
  <numFmts count="8">
    <numFmt numFmtId="176" formatCode="d\-mmm"/>
    <numFmt numFmtId="177" formatCode="_-* #,##0_-;\-* #,##0_-;_-* &quot;-&quot;??_-;_-@_-"/>
    <numFmt numFmtId="178" formatCode="_-* #,##0_-;\-* #,##0_-;_-* &quot;-&quot;_-;_-@_-"/>
    <numFmt numFmtId="179" formatCode="_-* #,##0.00_-;\-* #,##0.00_-;_-* &quot;-&quot;??_-;_-@_-"/>
    <numFmt numFmtId="180" formatCode="_-&quot;฿&quot;* #,##0_-;\-&quot;฿&quot;* #,##0_-;_-&quot;฿&quot;* &quot;-&quot;_-;_-@_-"/>
    <numFmt numFmtId="181" formatCode="_-&quot;฿&quot;* #,##0.00_-;\-&quot;฿&quot;* #,##0.00_-;_-&quot;฿&quot;* &quot;-&quot;??_-;_-@_-"/>
    <numFmt numFmtId="182" formatCode="0.000"/>
    <numFmt numFmtId="183" formatCode="#,##0.0"/>
  </numFmts>
  <fonts count="36">
    <font>
      <sz val="11"/>
      <color theme="1"/>
      <name val="Calibri"/>
      <charset val="134"/>
      <scheme val="minor"/>
    </font>
    <font>
      <b/>
      <sz val="16"/>
      <color theme="1"/>
      <name val="TH SarabunPSK"/>
      <charset val="134"/>
    </font>
    <font>
      <sz val="16"/>
      <color theme="1"/>
      <name val="Calibri"/>
      <charset val="134"/>
      <scheme val="minor"/>
    </font>
    <font>
      <sz val="16"/>
      <color theme="1"/>
      <name val="TH SarabunPSK"/>
      <charset val="134"/>
    </font>
    <font>
      <b/>
      <sz val="16"/>
      <name val="TH SarabunPSK"/>
      <charset val="134"/>
    </font>
    <font>
      <b/>
      <sz val="16"/>
      <name val="TH SarabunPSK"/>
      <charset val="222"/>
    </font>
    <font>
      <b/>
      <sz val="16"/>
      <color rgb="FF000000"/>
      <name val="TH SarabunPSK"/>
      <charset val="134"/>
    </font>
    <font>
      <sz val="16"/>
      <name val="TH SarabunPSK"/>
      <charset val="134"/>
    </font>
    <font>
      <sz val="16"/>
      <color rgb="FF000000"/>
      <name val="TH SarabunPSK"/>
      <charset val="134"/>
    </font>
    <font>
      <sz val="16"/>
      <color theme="1"/>
      <name val="Calibri"/>
      <charset val="222"/>
      <scheme val="minor"/>
    </font>
    <font>
      <sz val="15.5"/>
      <name val="TH SarabunPSK"/>
      <charset val="134"/>
    </font>
    <font>
      <b/>
      <sz val="15.5"/>
      <name val="TH SarabunPSK"/>
      <charset val="134"/>
    </font>
    <font>
      <b/>
      <sz val="15"/>
      <name val="TH SarabunPSK"/>
      <charset val="134"/>
    </font>
    <font>
      <u/>
      <sz val="11"/>
      <color rgb="FF0000FF"/>
      <name val="Calibri"/>
      <charset val="0"/>
      <scheme val="minor"/>
    </font>
    <font>
      <sz val="11"/>
      <color theme="1"/>
      <name val="Calibri"/>
      <charset val="134"/>
      <scheme val="minor"/>
    </font>
    <font>
      <sz val="11"/>
      <color theme="0"/>
      <name val="Calibri"/>
      <charset val="0"/>
      <scheme val="minor"/>
    </font>
    <font>
      <sz val="11"/>
      <color rgb="FF006100"/>
      <name val="Calibri"/>
      <charset val="0"/>
      <scheme val="minor"/>
    </font>
    <font>
      <sz val="11"/>
      <color theme="1"/>
      <name val="Calibri"/>
      <charset val="0"/>
      <scheme val="minor"/>
    </font>
    <font>
      <b/>
      <sz val="11"/>
      <color theme="3"/>
      <name val="Calibri"/>
      <charset val="134"/>
      <scheme val="minor"/>
    </font>
    <font>
      <b/>
      <sz val="11"/>
      <color rgb="FFFFFFFF"/>
      <name val="Calibri"/>
      <charset val="0"/>
      <scheme val="minor"/>
    </font>
    <font>
      <u/>
      <sz val="11"/>
      <color rgb="FF800080"/>
      <name val="Calibri"/>
      <charset val="0"/>
      <scheme val="minor"/>
    </font>
    <font>
      <b/>
      <sz val="13"/>
      <color theme="3"/>
      <name val="Calibri"/>
      <charset val="134"/>
      <scheme val="minor"/>
    </font>
    <font>
      <sz val="11"/>
      <color rgb="FFFF0000"/>
      <name val="Calibri"/>
      <charset val="0"/>
      <scheme val="minor"/>
    </font>
    <font>
      <i/>
      <sz val="11"/>
      <color rgb="FF7F7F7F"/>
      <name val="Calibri"/>
      <charset val="0"/>
      <scheme val="minor"/>
    </font>
    <font>
      <sz val="11"/>
      <color rgb="FF9C0006"/>
      <name val="Calibri"/>
      <charset val="0"/>
      <scheme val="minor"/>
    </font>
    <font>
      <b/>
      <sz val="18"/>
      <color theme="3"/>
      <name val="Calibri"/>
      <charset val="134"/>
      <scheme val="minor"/>
    </font>
    <font>
      <b/>
      <sz val="15"/>
      <color theme="3"/>
      <name val="Calibri"/>
      <charset val="134"/>
      <scheme val="minor"/>
    </font>
    <font>
      <sz val="11"/>
      <color rgb="FFFA7D00"/>
      <name val="Calibri"/>
      <charset val="0"/>
      <scheme val="minor"/>
    </font>
    <font>
      <sz val="11"/>
      <color rgb="FF9C6500"/>
      <name val="Calibri"/>
      <charset val="0"/>
      <scheme val="minor"/>
    </font>
    <font>
      <sz val="11"/>
      <color rgb="FF3F3F76"/>
      <name val="Calibri"/>
      <charset val="0"/>
      <scheme val="minor"/>
    </font>
    <font>
      <b/>
      <sz val="11"/>
      <color rgb="FF3F3F3F"/>
      <name val="Calibri"/>
      <charset val="0"/>
      <scheme val="minor"/>
    </font>
    <font>
      <b/>
      <sz val="11"/>
      <color theme="1"/>
      <name val="Calibri"/>
      <charset val="0"/>
      <scheme val="minor"/>
    </font>
    <font>
      <b/>
      <sz val="11"/>
      <color rgb="FFFA7D00"/>
      <name val="Calibri"/>
      <charset val="0"/>
      <scheme val="minor"/>
    </font>
    <font>
      <vertAlign val="superscript"/>
      <sz val="16"/>
      <color rgb="FF000000"/>
      <name val="TH SarabunPSK"/>
      <charset val="134"/>
    </font>
    <font>
      <vertAlign val="superscript"/>
      <sz val="16"/>
      <name val="TH SarabunPSK"/>
      <charset val="134"/>
    </font>
    <font>
      <sz val="15"/>
      <name val="TH SarabunPSK"/>
      <charset val="134"/>
    </font>
  </fonts>
  <fills count="34">
    <fill>
      <patternFill patternType="none"/>
    </fill>
    <fill>
      <patternFill patternType="gray125"/>
    </fill>
    <fill>
      <patternFill patternType="solid">
        <fgColor theme="8" tint="0.799981688894314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9" tint="0.799981688894314"/>
        <bgColor indexed="64"/>
      </patternFill>
    </fill>
  </fills>
  <borders count="68">
    <border>
      <left/>
      <right/>
      <top/>
      <bottom/>
      <diagonal/>
    </border>
    <border>
      <left/>
      <right/>
      <top style="thin">
        <color auto="1"/>
      </top>
      <bottom/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 style="thin">
        <color rgb="FF000000"/>
      </left>
      <right style="hair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hair">
        <color auto="1"/>
      </right>
      <top style="thin">
        <color auto="1"/>
      </top>
      <bottom style="thin">
        <color auto="1"/>
      </bottom>
      <diagonal/>
    </border>
    <border>
      <left style="hair">
        <color auto="1"/>
      </left>
      <right style="hair">
        <color auto="1"/>
      </right>
      <top style="thin">
        <color auto="1"/>
      </top>
      <bottom style="thin">
        <color auto="1"/>
      </bottom>
      <diagonal/>
    </border>
    <border>
      <left style="hair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000000"/>
      </left>
      <right style="hair">
        <color rgb="FF000000"/>
      </right>
      <top style="thin">
        <color auto="1"/>
      </top>
      <bottom/>
      <diagonal/>
    </border>
    <border>
      <left style="hair">
        <color rgb="FF000000"/>
      </left>
      <right style="hair">
        <color rgb="FF000000"/>
      </right>
      <top style="thin">
        <color auto="1"/>
      </top>
      <bottom/>
      <diagonal/>
    </border>
    <border>
      <left style="thin">
        <color rgb="FF000000"/>
      </left>
      <right/>
      <top/>
      <bottom/>
      <diagonal/>
    </border>
    <border>
      <left style="thin">
        <color auto="1"/>
      </left>
      <right style="hair">
        <color auto="1"/>
      </right>
      <top/>
      <bottom/>
      <diagonal/>
    </border>
    <border>
      <left style="hair">
        <color auto="1"/>
      </left>
      <right style="hair">
        <color auto="1"/>
      </right>
      <top/>
      <bottom/>
      <diagonal/>
    </border>
    <border>
      <left style="hair">
        <color auto="1"/>
      </left>
      <right style="thin">
        <color auto="1"/>
      </right>
      <top/>
      <bottom/>
      <diagonal/>
    </border>
    <border>
      <left style="thin">
        <color auto="1"/>
      </left>
      <right style="hair">
        <color rgb="FF000000"/>
      </right>
      <top/>
      <bottom/>
      <diagonal/>
    </border>
    <border>
      <left style="hair">
        <color rgb="FF000000"/>
      </left>
      <right style="hair">
        <color rgb="FF000000"/>
      </right>
      <top/>
      <bottom/>
      <diagonal/>
    </border>
    <border>
      <left style="hair">
        <color rgb="FF000000"/>
      </left>
      <right style="thin">
        <color auto="1"/>
      </right>
      <top/>
      <bottom/>
      <diagonal/>
    </border>
    <border>
      <left style="thin">
        <color rgb="FF000000"/>
      </left>
      <right/>
      <top/>
      <bottom style="thin">
        <color auto="1"/>
      </bottom>
      <diagonal/>
    </border>
    <border>
      <left style="thin">
        <color auto="1"/>
      </left>
      <right style="hair">
        <color rgb="FF000000"/>
      </right>
      <top/>
      <bottom style="thin">
        <color auto="1"/>
      </bottom>
      <diagonal/>
    </border>
    <border>
      <left style="hair">
        <color rgb="FF000000"/>
      </left>
      <right style="hair">
        <color rgb="FF000000"/>
      </right>
      <top/>
      <bottom style="thin">
        <color auto="1"/>
      </bottom>
      <diagonal/>
    </border>
    <border>
      <left style="hair">
        <color rgb="FF000000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rgb="FF000000"/>
      </bottom>
      <diagonal/>
    </border>
    <border>
      <left style="thin">
        <color auto="1"/>
      </left>
      <right style="hair">
        <color auto="1"/>
      </right>
      <top style="thin">
        <color auto="1"/>
      </top>
      <bottom style="thin">
        <color rgb="FF000000"/>
      </bottom>
      <diagonal/>
    </border>
    <border>
      <left style="hair">
        <color auto="1"/>
      </left>
      <right style="hair">
        <color auto="1"/>
      </right>
      <top style="thin">
        <color auto="1"/>
      </top>
      <bottom style="thin">
        <color rgb="FF000000"/>
      </bottom>
      <diagonal/>
    </border>
    <border>
      <left style="hair">
        <color auto="1"/>
      </left>
      <right style="thin">
        <color auto="1"/>
      </right>
      <top style="thin">
        <color auto="1"/>
      </top>
      <bottom style="thin">
        <color rgb="FF000000"/>
      </bottom>
      <diagonal/>
    </border>
    <border>
      <left style="thin">
        <color auto="1"/>
      </left>
      <right/>
      <top style="thin">
        <color rgb="FF000000"/>
      </top>
      <bottom/>
      <diagonal/>
    </border>
    <border>
      <left style="thin">
        <color rgb="FF000000"/>
      </left>
      <right style="hair">
        <color rgb="FF000000"/>
      </right>
      <top style="thin">
        <color rgb="FF000000"/>
      </top>
      <bottom/>
      <diagonal/>
    </border>
    <border>
      <left style="hair">
        <color rgb="FF000000"/>
      </left>
      <right style="hair">
        <color rgb="FF000000"/>
      </right>
      <top style="thin">
        <color rgb="FF000000"/>
      </top>
      <bottom/>
      <diagonal/>
    </border>
    <border>
      <left/>
      <right style="thin">
        <color auto="1"/>
      </right>
      <top style="thin">
        <color rgb="FF000000"/>
      </top>
      <bottom/>
      <diagonal/>
    </border>
    <border>
      <left style="thin">
        <color auto="1"/>
      </left>
      <right style="hair">
        <color auto="1"/>
      </right>
      <top/>
      <bottom style="thin">
        <color auto="1"/>
      </bottom>
      <diagonal/>
    </border>
    <border>
      <left style="hair">
        <color auto="1"/>
      </left>
      <right style="hair">
        <color auto="1"/>
      </right>
      <top/>
      <bottom style="thin">
        <color auto="1"/>
      </bottom>
      <diagonal/>
    </border>
    <border>
      <left style="hair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rgb="FF000000"/>
      </right>
      <top style="thin">
        <color auto="1"/>
      </top>
      <bottom/>
      <diagonal/>
    </border>
    <border>
      <left style="thin">
        <color rgb="FF000000"/>
      </left>
      <right style="hair">
        <color auto="1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auto="1"/>
      </right>
      <top style="thin">
        <color rgb="FF000000"/>
      </top>
      <bottom style="thin">
        <color rgb="FF000000"/>
      </bottom>
      <diagonal/>
    </border>
    <border>
      <left style="thin">
        <color auto="1"/>
      </left>
      <right style="thin">
        <color rgb="FF000000"/>
      </right>
      <top/>
      <bottom style="thin">
        <color auto="1"/>
      </bottom>
      <diagonal/>
    </border>
    <border>
      <left style="thin">
        <color rgb="FF000000"/>
      </left>
      <right style="hair">
        <color rgb="FF000000"/>
      </right>
      <top style="thin">
        <color rgb="FF000000"/>
      </top>
      <bottom style="thin">
        <color auto="1"/>
      </bottom>
      <diagonal/>
    </border>
    <border>
      <left style="hair">
        <color rgb="FF000000"/>
      </left>
      <right style="hair">
        <color rgb="FF000000"/>
      </right>
      <top style="thin">
        <color rgb="FF000000"/>
      </top>
      <bottom style="thin">
        <color auto="1"/>
      </bottom>
      <diagonal/>
    </border>
    <border>
      <left style="hair">
        <color rgb="FF000000"/>
      </left>
      <right style="thin">
        <color rgb="FF000000"/>
      </right>
      <top style="thin">
        <color rgb="FF000000"/>
      </top>
      <bottom style="thin">
        <color auto="1"/>
      </bottom>
      <diagonal/>
    </border>
    <border>
      <left style="thin">
        <color rgb="FF000000"/>
      </left>
      <right style="hair">
        <color rgb="FF000000"/>
      </right>
      <top/>
      <bottom/>
      <diagonal/>
    </border>
    <border>
      <left style="hair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hair">
        <color rgb="FF000000"/>
      </right>
      <top/>
      <bottom style="thin">
        <color auto="1"/>
      </bottom>
      <diagonal/>
    </border>
    <border>
      <left style="hair">
        <color rgb="FF000000"/>
      </left>
      <right style="thin">
        <color rgb="FF000000"/>
      </right>
      <top/>
      <bottom style="thin">
        <color auto="1"/>
      </bottom>
      <diagonal/>
    </border>
    <border>
      <left/>
      <right style="hair">
        <color rgb="FF000000"/>
      </right>
      <top/>
      <bottom/>
      <diagonal/>
    </border>
    <border>
      <left style="thin">
        <color auto="1"/>
      </left>
      <right style="thin">
        <color rgb="FF000000"/>
      </right>
      <top/>
      <bottom/>
      <diagonal/>
    </border>
    <border>
      <left style="thin">
        <color rgb="FF000000"/>
      </left>
      <right style="hair">
        <color rgb="FF000000"/>
      </right>
      <top/>
      <bottom style="thin">
        <color rgb="FF000000"/>
      </bottom>
      <diagonal/>
    </border>
    <border>
      <left style="hair">
        <color rgb="FF000000"/>
      </left>
      <right style="hair">
        <color rgb="FF000000"/>
      </right>
      <top/>
      <bottom style="thin">
        <color rgb="FF000000"/>
      </bottom>
      <diagonal/>
    </border>
    <border>
      <left style="hair">
        <color rgb="FF000000"/>
      </left>
      <right style="thin">
        <color rgb="FF000000"/>
      </right>
      <top/>
      <bottom style="thin">
        <color rgb="FF000000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medium">
        <color theme="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double">
        <color rgb="FFFF8001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0" fontId="17" fillId="7" borderId="0" applyNumberFormat="0" applyBorder="0" applyAlignment="0" applyProtection="0">
      <alignment vertical="center"/>
    </xf>
    <xf numFmtId="179" fontId="0" fillId="0" borderId="0" applyFont="0" applyFill="0" applyBorder="0" applyAlignment="0" applyProtection="0"/>
    <xf numFmtId="178" fontId="14" fillId="0" borderId="0" applyFont="0" applyFill="0" applyBorder="0" applyAlignment="0" applyProtection="0">
      <alignment vertical="center"/>
    </xf>
    <xf numFmtId="180" fontId="14" fillId="0" borderId="0" applyFont="0" applyFill="0" applyBorder="0" applyAlignment="0" applyProtection="0">
      <alignment vertical="center"/>
    </xf>
    <xf numFmtId="181" fontId="14" fillId="0" borderId="0" applyFont="0" applyFill="0" applyBorder="0" applyAlignment="0" applyProtection="0">
      <alignment vertical="center"/>
    </xf>
    <xf numFmtId="9" fontId="14" fillId="0" borderId="0" applyFon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5" fillId="12" borderId="0" applyNumberFormat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19" fillId="8" borderId="60" applyNumberFormat="0" applyAlignment="0" applyProtection="0">
      <alignment vertical="center"/>
    </xf>
    <xf numFmtId="0" fontId="21" fillId="0" borderId="61" applyNumberFormat="0" applyFill="0" applyAlignment="0" applyProtection="0">
      <alignment vertical="center"/>
    </xf>
    <xf numFmtId="0" fontId="14" fillId="19" borderId="62" applyNumberFormat="0" applyFont="0" applyAlignment="0" applyProtection="0">
      <alignment vertical="center"/>
    </xf>
    <xf numFmtId="0" fontId="17" fillId="6" borderId="0" applyNumberFormat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17" fillId="21" borderId="0" applyNumberFormat="0" applyBorder="0" applyAlignment="0" applyProtection="0">
      <alignment vertical="center"/>
    </xf>
    <xf numFmtId="0" fontId="25" fillId="0" borderId="0" applyNumberFormat="0" applyFill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26" fillId="0" borderId="61" applyNumberFormat="0" applyFill="0" applyAlignment="0" applyProtection="0">
      <alignment vertical="center"/>
    </xf>
    <xf numFmtId="0" fontId="18" fillId="0" borderId="64" applyNumberFormat="0" applyFill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29" fillId="24" borderId="65" applyNumberFormat="0" applyAlignment="0" applyProtection="0">
      <alignment vertical="center"/>
    </xf>
    <xf numFmtId="0" fontId="15" fillId="11" borderId="0" applyNumberFormat="0" applyBorder="0" applyAlignment="0" applyProtection="0">
      <alignment vertical="center"/>
    </xf>
    <xf numFmtId="0" fontId="16" fillId="5" borderId="0" applyNumberFormat="0" applyBorder="0" applyAlignment="0" applyProtection="0">
      <alignment vertical="center"/>
    </xf>
    <xf numFmtId="0" fontId="30" fillId="25" borderId="66" applyNumberFormat="0" applyAlignment="0" applyProtection="0">
      <alignment vertical="center"/>
    </xf>
    <xf numFmtId="0" fontId="17" fillId="26" borderId="0" applyNumberFormat="0" applyBorder="0" applyAlignment="0" applyProtection="0">
      <alignment vertical="center"/>
    </xf>
    <xf numFmtId="0" fontId="32" fillId="25" borderId="65" applyNumberFormat="0" applyAlignment="0" applyProtection="0">
      <alignment vertical="center"/>
    </xf>
    <xf numFmtId="0" fontId="27" fillId="0" borderId="63" applyNumberFormat="0" applyFill="0" applyAlignment="0" applyProtection="0">
      <alignment vertical="center"/>
    </xf>
    <xf numFmtId="0" fontId="31" fillId="0" borderId="67" applyNumberFormat="0" applyFill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8" fillId="23" borderId="0" applyNumberFormat="0" applyBorder="0" applyAlignment="0" applyProtection="0">
      <alignment vertical="center"/>
    </xf>
    <xf numFmtId="0" fontId="15" fillId="13" borderId="0" applyNumberFormat="0" applyBorder="0" applyAlignment="0" applyProtection="0">
      <alignment vertical="center"/>
    </xf>
    <xf numFmtId="0" fontId="17" fillId="16" borderId="0" applyNumberFormat="0" applyBorder="0" applyAlignment="0" applyProtection="0">
      <alignment vertical="center"/>
    </xf>
    <xf numFmtId="0" fontId="15" fillId="4" borderId="0" applyNumberFormat="0" applyBorder="0" applyAlignment="0" applyProtection="0">
      <alignment vertical="center"/>
    </xf>
    <xf numFmtId="0" fontId="15" fillId="30" borderId="0" applyNumberFormat="0" applyBorder="0" applyAlignment="0" applyProtection="0">
      <alignment vertical="center"/>
    </xf>
    <xf numFmtId="0" fontId="17" fillId="29" borderId="0" applyNumberFormat="0" applyBorder="0" applyAlignment="0" applyProtection="0">
      <alignment vertical="center"/>
    </xf>
    <xf numFmtId="0" fontId="17" fillId="33" borderId="0" applyNumberFormat="0" applyBorder="0" applyAlignment="0" applyProtection="0">
      <alignment vertical="center"/>
    </xf>
    <xf numFmtId="0" fontId="15" fillId="10" borderId="0" applyNumberFormat="0" applyBorder="0" applyAlignment="0" applyProtection="0">
      <alignment vertical="center"/>
    </xf>
    <xf numFmtId="0" fontId="15" fillId="20" borderId="0" applyNumberFormat="0" applyBorder="0" applyAlignment="0" applyProtection="0">
      <alignment vertical="center"/>
    </xf>
    <xf numFmtId="0" fontId="17" fillId="18" borderId="0" applyNumberFormat="0" applyBorder="0" applyAlignment="0" applyProtection="0">
      <alignment vertical="center"/>
    </xf>
    <xf numFmtId="0" fontId="15" fillId="17" borderId="0" applyNumberFormat="0" applyBorder="0" applyAlignment="0" applyProtection="0">
      <alignment vertical="center"/>
    </xf>
    <xf numFmtId="0" fontId="17" fillId="32" borderId="0" applyNumberFormat="0" applyBorder="0" applyAlignment="0" applyProtection="0">
      <alignment vertical="center"/>
    </xf>
    <xf numFmtId="0" fontId="17" fillId="15" borderId="0" applyNumberFormat="0" applyBorder="0" applyAlignment="0" applyProtection="0">
      <alignment vertical="center"/>
    </xf>
    <xf numFmtId="0" fontId="15" fillId="28" borderId="0" applyNumberFormat="0" applyBorder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5" fillId="31" borderId="0" applyNumberFormat="0" applyBorder="0" applyAlignment="0" applyProtection="0">
      <alignment vertical="center"/>
    </xf>
    <xf numFmtId="0" fontId="15" fillId="3" borderId="0" applyNumberFormat="0" applyBorder="0" applyAlignment="0" applyProtection="0">
      <alignment vertical="center"/>
    </xf>
    <xf numFmtId="0" fontId="17" fillId="27" borderId="0" applyNumberFormat="0" applyBorder="0" applyAlignment="0" applyProtection="0">
      <alignment vertical="center"/>
    </xf>
    <xf numFmtId="0" fontId="15" fillId="14" borderId="0" applyNumberFormat="0" applyBorder="0" applyAlignment="0" applyProtection="0">
      <alignment vertical="center"/>
    </xf>
  </cellStyleXfs>
  <cellXfs count="165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  <xf numFmtId="0" fontId="1" fillId="2" borderId="1" xfId="0" applyFont="1" applyFill="1" applyBorder="1" applyAlignment="1">
      <alignment horizontal="center" vertical="center"/>
    </xf>
    <xf numFmtId="0" fontId="1" fillId="2" borderId="2" xfId="0" applyFont="1" applyFill="1" applyBorder="1" applyAlignment="1">
      <alignment horizontal="center"/>
    </xf>
    <xf numFmtId="0" fontId="1" fillId="2" borderId="3" xfId="0" applyFont="1" applyFill="1" applyBorder="1" applyAlignment="1">
      <alignment horizontal="center"/>
    </xf>
    <xf numFmtId="0" fontId="1" fillId="2" borderId="4" xfId="0" applyFont="1" applyFill="1" applyBorder="1" applyAlignment="1">
      <alignment horizontal="center"/>
    </xf>
    <xf numFmtId="0" fontId="1" fillId="2" borderId="5" xfId="0" applyFont="1" applyFill="1" applyBorder="1" applyAlignment="1">
      <alignment horizontal="center" vertical="center"/>
    </xf>
    <xf numFmtId="0" fontId="1" fillId="2" borderId="5" xfId="0" applyFont="1" applyFill="1" applyBorder="1" applyAlignment="1">
      <alignment horizontal="center"/>
    </xf>
    <xf numFmtId="0" fontId="1" fillId="2" borderId="6" xfId="0" applyFont="1" applyFill="1" applyBorder="1" applyAlignment="1">
      <alignment horizontal="center"/>
    </xf>
    <xf numFmtId="0" fontId="1" fillId="2" borderId="7" xfId="0" applyFont="1" applyFill="1" applyBorder="1" applyAlignment="1">
      <alignment horizontal="center"/>
    </xf>
    <xf numFmtId="0" fontId="4" fillId="0" borderId="0" xfId="0" applyFont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/>
    </xf>
    <xf numFmtId="177" fontId="3" fillId="0" borderId="0" xfId="2" applyNumberFormat="1" applyFont="1" applyBorder="1"/>
    <xf numFmtId="177" fontId="3" fillId="0" borderId="8" xfId="2" applyNumberFormat="1" applyFont="1" applyBorder="1"/>
    <xf numFmtId="177" fontId="3" fillId="0" borderId="9" xfId="2" applyNumberFormat="1" applyFont="1" applyBorder="1"/>
    <xf numFmtId="2" fontId="3" fillId="0" borderId="0" xfId="0" applyNumberFormat="1" applyFont="1"/>
    <xf numFmtId="0" fontId="1" fillId="0" borderId="5" xfId="0" applyFont="1" applyBorder="1"/>
    <xf numFmtId="177" fontId="3" fillId="0" borderId="5" xfId="2" applyNumberFormat="1" applyFont="1" applyBorder="1"/>
    <xf numFmtId="177" fontId="3" fillId="0" borderId="7" xfId="2" applyNumberFormat="1" applyFont="1" applyBorder="1"/>
    <xf numFmtId="177" fontId="3" fillId="0" borderId="6" xfId="2" applyNumberFormat="1" applyFont="1" applyBorder="1"/>
    <xf numFmtId="2" fontId="3" fillId="0" borderId="5" xfId="0" applyNumberFormat="1" applyFont="1" applyBorder="1"/>
    <xf numFmtId="182" fontId="3" fillId="0" borderId="0" xfId="0" applyNumberFormat="1" applyFont="1"/>
    <xf numFmtId="0" fontId="3" fillId="0" borderId="0" xfId="0" applyFont="1" applyAlignment="1">
      <alignment horizontal="center"/>
    </xf>
    <xf numFmtId="177" fontId="3" fillId="0" borderId="0" xfId="0" applyNumberFormat="1" applyFont="1"/>
    <xf numFmtId="0" fontId="4" fillId="0" borderId="0" xfId="0" applyFont="1" applyAlignment="1">
      <alignment vertical="top"/>
    </xf>
    <xf numFmtId="0" fontId="4" fillId="0" borderId="0" xfId="0" applyFont="1" applyAlignment="1">
      <alignment vertical="center"/>
    </xf>
    <xf numFmtId="0" fontId="4" fillId="2" borderId="10" xfId="0" applyFont="1" applyFill="1" applyBorder="1" applyAlignment="1">
      <alignment horizontal="center" vertical="center" wrapText="1"/>
    </xf>
    <xf numFmtId="0" fontId="4" fillId="2" borderId="2" xfId="0" applyFont="1" applyFill="1" applyBorder="1" applyAlignment="1">
      <alignment horizontal="center" vertical="center" wrapText="1"/>
    </xf>
    <xf numFmtId="0" fontId="2" fillId="2" borderId="2" xfId="0" applyFont="1" applyFill="1" applyBorder="1"/>
    <xf numFmtId="0" fontId="4" fillId="2" borderId="11" xfId="0" applyFont="1" applyFill="1" applyBorder="1" applyAlignment="1">
      <alignment horizontal="center" vertical="center" wrapText="1"/>
    </xf>
    <xf numFmtId="0" fontId="4" fillId="2" borderId="5" xfId="0" applyFont="1" applyFill="1" applyBorder="1" applyAlignment="1">
      <alignment horizontal="center" vertical="center" wrapText="1"/>
    </xf>
    <xf numFmtId="0" fontId="4" fillId="0" borderId="12" xfId="0" applyFont="1" applyBorder="1" applyAlignment="1">
      <alignment horizontal="center" vertical="center" wrapText="1"/>
    </xf>
    <xf numFmtId="0" fontId="4" fillId="0" borderId="0" xfId="0" applyFont="1" applyAlignment="1">
      <alignment horizontal="right" vertical="center" wrapText="1"/>
    </xf>
    <xf numFmtId="3" fontId="5" fillId="0" borderId="12" xfId="0" applyNumberFormat="1" applyFont="1" applyBorder="1" applyAlignment="1">
      <alignment horizontal="center" vertical="center" wrapText="1"/>
    </xf>
    <xf numFmtId="177" fontId="6" fillId="0" borderId="0" xfId="2" applyNumberFormat="1" applyFont="1" applyBorder="1" applyAlignment="1">
      <alignment horizontal="right" vertical="center" indent="1"/>
    </xf>
    <xf numFmtId="3" fontId="7" fillId="0" borderId="12" xfId="0" applyNumberFormat="1" applyFont="1" applyBorder="1" applyAlignment="1">
      <alignment horizontal="left" vertical="center" wrapText="1" indent="1"/>
    </xf>
    <xf numFmtId="177" fontId="8" fillId="0" borderId="0" xfId="2" applyNumberFormat="1" applyFont="1" applyBorder="1" applyAlignment="1">
      <alignment horizontal="right" vertical="center" indent="1"/>
    </xf>
    <xf numFmtId="2" fontId="2" fillId="0" borderId="0" xfId="0" applyNumberFormat="1" applyFont="1"/>
    <xf numFmtId="183" fontId="8" fillId="0" borderId="0" xfId="0" applyNumberFormat="1" applyFont="1" applyAlignment="1">
      <alignment horizontal="right" vertical="center" indent="1"/>
    </xf>
    <xf numFmtId="179" fontId="7" fillId="0" borderId="0" xfId="2" applyFont="1" applyFill="1" applyBorder="1" applyAlignment="1">
      <alignment horizontal="right" vertical="center" wrapText="1"/>
    </xf>
    <xf numFmtId="3" fontId="4" fillId="0" borderId="12" xfId="0" applyNumberFormat="1" applyFont="1" applyBorder="1" applyAlignment="1">
      <alignment horizontal="center" vertical="center" wrapText="1"/>
    </xf>
    <xf numFmtId="179" fontId="6" fillId="0" borderId="0" xfId="2" applyFont="1" applyBorder="1" applyAlignment="1">
      <alignment horizontal="right" indent="1"/>
    </xf>
    <xf numFmtId="179" fontId="8" fillId="0" borderId="0" xfId="2" applyFont="1" applyBorder="1" applyAlignment="1">
      <alignment horizontal="right" indent="1"/>
    </xf>
    <xf numFmtId="3" fontId="7" fillId="0" borderId="11" xfId="0" applyNumberFormat="1" applyFont="1" applyBorder="1" applyAlignment="1">
      <alignment horizontal="left" vertical="center" wrapText="1" indent="1"/>
    </xf>
    <xf numFmtId="179" fontId="8" fillId="0" borderId="5" xfId="2" applyFont="1" applyBorder="1" applyAlignment="1">
      <alignment horizontal="right" indent="1"/>
    </xf>
    <xf numFmtId="0" fontId="7" fillId="0" borderId="0" xfId="0" applyFont="1" applyAlignment="1">
      <alignment vertical="center"/>
    </xf>
    <xf numFmtId="0" fontId="9" fillId="0" borderId="0" xfId="0" applyFont="1"/>
    <xf numFmtId="0" fontId="4" fillId="2" borderId="13" xfId="0" applyFont="1" applyFill="1" applyBorder="1" applyAlignment="1">
      <alignment horizontal="center" vertical="center" wrapText="1"/>
    </xf>
    <xf numFmtId="0" fontId="4" fillId="2" borderId="7" xfId="0" applyFont="1" applyFill="1" applyBorder="1" applyAlignment="1">
      <alignment horizontal="center" vertical="center" wrapText="1"/>
    </xf>
    <xf numFmtId="0" fontId="4" fillId="0" borderId="8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right" vertical="center" wrapText="1"/>
    </xf>
    <xf numFmtId="0" fontId="4" fillId="0" borderId="8" xfId="0" applyFont="1" applyBorder="1" applyAlignment="1">
      <alignment horizontal="center" vertical="center"/>
    </xf>
    <xf numFmtId="3" fontId="6" fillId="0" borderId="0" xfId="0" applyNumberFormat="1" applyFont="1" applyAlignment="1">
      <alignment horizontal="right" indent="1"/>
    </xf>
    <xf numFmtId="0" fontId="7" fillId="0" borderId="8" xfId="0" applyFont="1" applyBorder="1" applyAlignment="1">
      <alignment horizontal="left" vertical="center"/>
    </xf>
    <xf numFmtId="3" fontId="8" fillId="0" borderId="0" xfId="0" applyNumberFormat="1" applyFont="1" applyAlignment="1">
      <alignment horizontal="right" indent="1"/>
    </xf>
    <xf numFmtId="4" fontId="6" fillId="0" borderId="0" xfId="0" applyNumberFormat="1" applyFont="1" applyAlignment="1">
      <alignment horizontal="right" indent="1"/>
    </xf>
    <xf numFmtId="4" fontId="8" fillId="0" borderId="0" xfId="0" applyNumberFormat="1" applyFont="1" applyAlignment="1">
      <alignment horizontal="right" indent="1"/>
    </xf>
    <xf numFmtId="0" fontId="7" fillId="0" borderId="7" xfId="0" applyFont="1" applyBorder="1" applyAlignment="1">
      <alignment horizontal="left" vertical="center"/>
    </xf>
    <xf numFmtId="4" fontId="8" fillId="0" borderId="5" xfId="0" applyNumberFormat="1" applyFont="1" applyBorder="1" applyAlignment="1">
      <alignment horizontal="right" indent="1"/>
    </xf>
    <xf numFmtId="0" fontId="7" fillId="0" borderId="0" xfId="0" applyFont="1"/>
    <xf numFmtId="0" fontId="4" fillId="2" borderId="14" xfId="0" applyFont="1" applyFill="1" applyBorder="1" applyAlignment="1">
      <alignment horizontal="center" vertical="center" wrapText="1"/>
    </xf>
    <xf numFmtId="0" fontId="4" fillId="2" borderId="15" xfId="0" applyFont="1" applyFill="1" applyBorder="1" applyAlignment="1">
      <alignment horizontal="center" vertical="center" wrapText="1"/>
    </xf>
    <xf numFmtId="0" fontId="2" fillId="2" borderId="3" xfId="0" applyFont="1" applyFill="1" applyBorder="1"/>
    <xf numFmtId="0" fontId="4" fillId="2" borderId="6" xfId="0" applyFont="1" applyFill="1" applyBorder="1" applyAlignment="1">
      <alignment horizontal="center" vertical="center" wrapText="1"/>
    </xf>
    <xf numFmtId="0" fontId="4" fillId="2" borderId="16" xfId="0" applyFont="1" applyFill="1" applyBorder="1" applyAlignment="1">
      <alignment horizontal="center" vertical="center" wrapText="1"/>
    </xf>
    <xf numFmtId="0" fontId="4" fillId="2" borderId="17" xfId="0" applyFont="1" applyFill="1" applyBorder="1" applyAlignment="1">
      <alignment horizontal="center" vertical="center" wrapText="1"/>
    </xf>
    <xf numFmtId="0" fontId="4" fillId="2" borderId="18" xfId="0" applyFont="1" applyFill="1" applyBorder="1" applyAlignment="1">
      <alignment horizontal="center" vertical="center" wrapText="1"/>
    </xf>
    <xf numFmtId="0" fontId="4" fillId="0" borderId="14" xfId="0" applyFont="1" applyBorder="1" applyAlignment="1">
      <alignment horizontal="center" vertical="center" wrapText="1"/>
    </xf>
    <xf numFmtId="0" fontId="4" fillId="0" borderId="19" xfId="0" applyFont="1" applyBorder="1" applyAlignment="1">
      <alignment horizontal="center" vertical="center" wrapText="1"/>
    </xf>
    <xf numFmtId="0" fontId="4" fillId="0" borderId="20" xfId="0" applyFont="1" applyBorder="1" applyAlignment="1">
      <alignment horizontal="center" vertical="center" wrapText="1"/>
    </xf>
    <xf numFmtId="0" fontId="4" fillId="0" borderId="13" xfId="0" applyFont="1" applyBorder="1" applyAlignment="1">
      <alignment horizontal="center" vertical="center" wrapText="1"/>
    </xf>
    <xf numFmtId="2" fontId="5" fillId="0" borderId="21" xfId="0" applyNumberFormat="1" applyFont="1" applyBorder="1" applyAlignment="1">
      <alignment horizontal="center" vertical="center" wrapText="1"/>
    </xf>
    <xf numFmtId="3" fontId="5" fillId="0" borderId="22" xfId="0" applyNumberFormat="1" applyFont="1" applyBorder="1" applyAlignment="1">
      <alignment horizontal="right" vertical="center" indent="1"/>
    </xf>
    <xf numFmtId="3" fontId="5" fillId="0" borderId="23" xfId="0" applyNumberFormat="1" applyFont="1" applyBorder="1" applyAlignment="1">
      <alignment horizontal="right" vertical="center" indent="1"/>
    </xf>
    <xf numFmtId="3" fontId="5" fillId="0" borderId="24" xfId="0" applyNumberFormat="1" applyFont="1" applyBorder="1" applyAlignment="1">
      <alignment horizontal="right" vertical="center" indent="1"/>
    </xf>
    <xf numFmtId="2" fontId="7" fillId="0" borderId="21" xfId="0" applyNumberFormat="1" applyFont="1" applyBorder="1" applyAlignment="1">
      <alignment horizontal="left" vertical="center" wrapText="1" indent="1"/>
    </xf>
    <xf numFmtId="3" fontId="7" fillId="0" borderId="22" xfId="0" applyNumberFormat="1" applyFont="1" applyBorder="1" applyAlignment="1">
      <alignment horizontal="right" vertical="center" indent="1"/>
    </xf>
    <xf numFmtId="3" fontId="7" fillId="0" borderId="23" xfId="0" applyNumberFormat="1" applyFont="1" applyBorder="1" applyAlignment="1">
      <alignment horizontal="right" vertical="center" indent="1"/>
    </xf>
    <xf numFmtId="3" fontId="7" fillId="0" borderId="24" xfId="0" applyNumberFormat="1" applyFont="1" applyBorder="1" applyAlignment="1">
      <alignment horizontal="right" vertical="center" indent="1"/>
    </xf>
    <xf numFmtId="183" fontId="8" fillId="0" borderId="25" xfId="0" applyNumberFormat="1" applyFont="1" applyBorder="1" applyAlignment="1">
      <alignment horizontal="right" vertical="center" indent="1"/>
    </xf>
    <xf numFmtId="183" fontId="8" fillId="0" borderId="26" xfId="0" applyNumberFormat="1" applyFont="1" applyBorder="1" applyAlignment="1">
      <alignment horizontal="right" vertical="center" indent="1"/>
    </xf>
    <xf numFmtId="183" fontId="8" fillId="0" borderId="27" xfId="0" applyNumberFormat="1" applyFont="1" applyBorder="1" applyAlignment="1">
      <alignment horizontal="right" vertical="center" indent="1"/>
    </xf>
    <xf numFmtId="0" fontId="5" fillId="0" borderId="21" xfId="0" applyFont="1" applyBorder="1" applyAlignment="1">
      <alignment horizontal="center" vertical="center"/>
    </xf>
    <xf numFmtId="183" fontId="7" fillId="0" borderId="22" xfId="0" applyNumberFormat="1" applyFont="1" applyBorder="1" applyAlignment="1">
      <alignment horizontal="right" vertical="center" indent="1"/>
    </xf>
    <xf numFmtId="2" fontId="7" fillId="0" borderId="28" xfId="0" applyNumberFormat="1" applyFont="1" applyBorder="1" applyAlignment="1">
      <alignment horizontal="left" vertical="center" wrapText="1" indent="1"/>
    </xf>
    <xf numFmtId="183" fontId="8" fillId="0" borderId="29" xfId="0" applyNumberFormat="1" applyFont="1" applyBorder="1" applyAlignment="1">
      <alignment horizontal="right" vertical="center" indent="1"/>
    </xf>
    <xf numFmtId="183" fontId="8" fillId="0" borderId="30" xfId="0" applyNumberFormat="1" applyFont="1" applyBorder="1" applyAlignment="1">
      <alignment horizontal="right" vertical="center" indent="1"/>
    </xf>
    <xf numFmtId="183" fontId="8" fillId="0" borderId="31" xfId="0" applyNumberFormat="1" applyFont="1" applyBorder="1" applyAlignment="1">
      <alignment horizontal="right" vertical="center" indent="1"/>
    </xf>
    <xf numFmtId="0" fontId="4" fillId="0" borderId="10" xfId="0" applyFont="1" applyBorder="1" applyAlignment="1">
      <alignment horizontal="center" vertical="center" wrapText="1"/>
    </xf>
    <xf numFmtId="0" fontId="4" fillId="0" borderId="14" xfId="0" applyFont="1" applyBorder="1" applyAlignment="1">
      <alignment horizontal="right" vertical="center" wrapText="1"/>
    </xf>
    <xf numFmtId="0" fontId="5" fillId="0" borderId="12" xfId="0" applyFont="1" applyBorder="1" applyAlignment="1">
      <alignment horizontal="center" vertical="center"/>
    </xf>
    <xf numFmtId="0" fontId="7" fillId="0" borderId="12" xfId="0" applyFont="1" applyBorder="1" applyAlignment="1">
      <alignment horizontal="left" vertical="center"/>
    </xf>
    <xf numFmtId="183" fontId="7" fillId="0" borderId="24" xfId="0" applyNumberFormat="1" applyFont="1" applyBorder="1" applyAlignment="1">
      <alignment horizontal="right" vertical="center" indent="1"/>
    </xf>
    <xf numFmtId="0" fontId="7" fillId="0" borderId="11" xfId="0" applyFont="1" applyBorder="1" applyAlignment="1">
      <alignment horizontal="left" vertical="center"/>
    </xf>
    <xf numFmtId="0" fontId="4" fillId="0" borderId="13" xfId="0" applyFont="1" applyBorder="1" applyAlignment="1">
      <alignment horizontal="right" vertical="center" wrapText="1"/>
    </xf>
    <xf numFmtId="0" fontId="4" fillId="2" borderId="32" xfId="0" applyFont="1" applyFill="1" applyBorder="1" applyAlignment="1">
      <alignment horizontal="center" vertical="center" wrapText="1"/>
    </xf>
    <xf numFmtId="0" fontId="4" fillId="2" borderId="33" xfId="0" applyFont="1" applyFill="1" applyBorder="1" applyAlignment="1">
      <alignment horizontal="center" vertical="center" wrapText="1"/>
    </xf>
    <xf numFmtId="0" fontId="4" fillId="2" borderId="34" xfId="0" applyFont="1" applyFill="1" applyBorder="1" applyAlignment="1">
      <alignment horizontal="center" vertical="center" wrapText="1"/>
    </xf>
    <xf numFmtId="0" fontId="4" fillId="2" borderId="35" xfId="0" applyFont="1" applyFill="1" applyBorder="1" applyAlignment="1">
      <alignment horizontal="center" vertical="center" wrapText="1"/>
    </xf>
    <xf numFmtId="0" fontId="4" fillId="0" borderId="36" xfId="0" applyFont="1" applyBorder="1" applyAlignment="1">
      <alignment horizontal="center" vertical="center" wrapText="1"/>
    </xf>
    <xf numFmtId="0" fontId="4" fillId="0" borderId="37" xfId="0" applyFont="1" applyBorder="1" applyAlignment="1">
      <alignment horizontal="center" vertical="center" wrapText="1"/>
    </xf>
    <xf numFmtId="0" fontId="4" fillId="0" borderId="38" xfId="0" applyFont="1" applyBorder="1" applyAlignment="1">
      <alignment horizontal="center" vertical="center" wrapText="1"/>
    </xf>
    <xf numFmtId="0" fontId="4" fillId="0" borderId="39" xfId="0" applyFont="1" applyBorder="1" applyAlignment="1">
      <alignment horizontal="center" vertical="center" wrapText="1"/>
    </xf>
    <xf numFmtId="0" fontId="4" fillId="0" borderId="21" xfId="0" applyFont="1" applyBorder="1" applyAlignment="1">
      <alignment horizontal="center" vertical="center"/>
    </xf>
    <xf numFmtId="3" fontId="4" fillId="0" borderId="22" xfId="0" applyNumberFormat="1" applyFont="1" applyBorder="1" applyAlignment="1">
      <alignment horizontal="right" vertical="center" indent="1"/>
    </xf>
    <xf numFmtId="3" fontId="4" fillId="0" borderId="23" xfId="0" applyNumberFormat="1" applyFont="1" applyBorder="1" applyAlignment="1">
      <alignment horizontal="right" vertical="center" indent="1"/>
    </xf>
    <xf numFmtId="3" fontId="4" fillId="0" borderId="24" xfId="0" applyNumberFormat="1" applyFont="1" applyBorder="1" applyAlignment="1">
      <alignment horizontal="right" vertical="center" indent="1"/>
    </xf>
    <xf numFmtId="0" fontId="7" fillId="0" borderId="21" xfId="0" applyFont="1" applyBorder="1" applyAlignment="1">
      <alignment horizontal="left" vertical="center"/>
    </xf>
    <xf numFmtId="183" fontId="8" fillId="0" borderId="8" xfId="0" applyNumberFormat="1" applyFont="1" applyBorder="1" applyAlignment="1">
      <alignment horizontal="right" vertical="center" indent="1"/>
    </xf>
    <xf numFmtId="0" fontId="10" fillId="0" borderId="21" xfId="0" applyFont="1" applyBorder="1" applyAlignment="1">
      <alignment horizontal="left" vertical="center"/>
    </xf>
    <xf numFmtId="0" fontId="7" fillId="0" borderId="28" xfId="0" applyFont="1" applyBorder="1" applyAlignment="1">
      <alignment horizontal="left" vertical="center"/>
    </xf>
    <xf numFmtId="3" fontId="7" fillId="0" borderId="40" xfId="0" applyNumberFormat="1" applyFont="1" applyBorder="1" applyAlignment="1">
      <alignment horizontal="right" vertical="center" indent="1"/>
    </xf>
    <xf numFmtId="3" fontId="7" fillId="0" borderId="41" xfId="0" applyNumberFormat="1" applyFont="1" applyBorder="1" applyAlignment="1">
      <alignment horizontal="right" vertical="center" indent="1"/>
    </xf>
    <xf numFmtId="3" fontId="7" fillId="0" borderId="42" xfId="0" applyNumberFormat="1" applyFont="1" applyBorder="1" applyAlignment="1">
      <alignment horizontal="right" vertical="center" indent="1"/>
    </xf>
    <xf numFmtId="183" fontId="8" fillId="0" borderId="0" xfId="0" applyNumberFormat="1" applyFont="1" applyAlignment="1">
      <alignment horizontal="right"/>
    </xf>
    <xf numFmtId="0" fontId="11" fillId="0" borderId="0" xfId="0" applyFont="1" applyAlignment="1">
      <alignment vertical="center"/>
    </xf>
    <xf numFmtId="0" fontId="4" fillId="0" borderId="9" xfId="0" applyFont="1" applyBorder="1" applyAlignment="1">
      <alignment horizontal="center" vertical="center" wrapText="1"/>
    </xf>
    <xf numFmtId="3" fontId="6" fillId="0" borderId="22" xfId="0" applyNumberFormat="1" applyFont="1" applyBorder="1" applyAlignment="1">
      <alignment horizontal="right" vertical="center" indent="1"/>
    </xf>
    <xf numFmtId="3" fontId="6" fillId="0" borderId="23" xfId="0" applyNumberFormat="1" applyFont="1" applyBorder="1" applyAlignment="1">
      <alignment horizontal="right" vertical="center" indent="1"/>
    </xf>
    <xf numFmtId="3" fontId="6" fillId="0" borderId="24" xfId="0" applyNumberFormat="1" applyFont="1" applyBorder="1" applyAlignment="1">
      <alignment horizontal="right" vertical="center" indent="1"/>
    </xf>
    <xf numFmtId="0" fontId="7" fillId="0" borderId="9" xfId="0" applyFont="1" applyBorder="1" applyAlignment="1">
      <alignment horizontal="left" vertical="center" wrapText="1" indent="1"/>
    </xf>
    <xf numFmtId="3" fontId="8" fillId="0" borderId="22" xfId="0" applyNumberFormat="1" applyFont="1" applyBorder="1" applyAlignment="1">
      <alignment horizontal="right" vertical="center" indent="1"/>
    </xf>
    <xf numFmtId="3" fontId="8" fillId="0" borderId="23" xfId="0" applyNumberFormat="1" applyFont="1" applyBorder="1" applyAlignment="1">
      <alignment horizontal="right" vertical="center" indent="1"/>
    </xf>
    <xf numFmtId="3" fontId="8" fillId="0" borderId="24" xfId="0" applyNumberFormat="1" applyFont="1" applyBorder="1" applyAlignment="1">
      <alignment horizontal="right" vertical="center" indent="1"/>
    </xf>
    <xf numFmtId="3" fontId="2" fillId="0" borderId="0" xfId="0" applyNumberFormat="1" applyFont="1"/>
    <xf numFmtId="0" fontId="7" fillId="0" borderId="6" xfId="0" applyFont="1" applyBorder="1" applyAlignment="1">
      <alignment horizontal="left" vertical="center" wrapText="1" indent="1"/>
    </xf>
    <xf numFmtId="3" fontId="8" fillId="0" borderId="40" xfId="0" applyNumberFormat="1" applyFont="1" applyBorder="1" applyAlignment="1">
      <alignment horizontal="right" vertical="center" indent="1"/>
    </xf>
    <xf numFmtId="3" fontId="8" fillId="0" borderId="41" xfId="0" applyNumberFormat="1" applyFont="1" applyBorder="1" applyAlignment="1">
      <alignment horizontal="right" vertical="center" indent="1"/>
    </xf>
    <xf numFmtId="3" fontId="8" fillId="0" borderId="42" xfId="0" applyNumberFormat="1" applyFont="1" applyBorder="1" applyAlignment="1">
      <alignment horizontal="right" vertical="center" indent="1"/>
    </xf>
    <xf numFmtId="0" fontId="3" fillId="0" borderId="0" xfId="0" applyFont="1" applyAlignment="1">
      <alignment vertical="center"/>
    </xf>
    <xf numFmtId="182" fontId="2" fillId="0" borderId="0" xfId="0" applyNumberFormat="1" applyFont="1"/>
    <xf numFmtId="0" fontId="3" fillId="0" borderId="0" xfId="0" applyFont="1" applyAlignment="1">
      <alignment horizontal="center" vertical="center"/>
    </xf>
    <xf numFmtId="0" fontId="4" fillId="2" borderId="43" xfId="0" applyFont="1" applyFill="1" applyBorder="1" applyAlignment="1">
      <alignment horizontal="center" vertical="center" wrapText="1"/>
    </xf>
    <xf numFmtId="0" fontId="4" fillId="2" borderId="44" xfId="0" applyFont="1" applyFill="1" applyBorder="1" applyAlignment="1">
      <alignment horizontal="center" vertical="center" wrapText="1"/>
    </xf>
    <xf numFmtId="0" fontId="2" fillId="2" borderId="45" xfId="0" applyFont="1" applyFill="1" applyBorder="1"/>
    <xf numFmtId="0" fontId="2" fillId="2" borderId="46" xfId="0" applyFont="1" applyFill="1" applyBorder="1"/>
    <xf numFmtId="0" fontId="4" fillId="2" borderId="47" xfId="0" applyFont="1" applyFill="1" applyBorder="1" applyAlignment="1">
      <alignment horizontal="center" vertical="center" wrapText="1"/>
    </xf>
    <xf numFmtId="0" fontId="4" fillId="2" borderId="48" xfId="0" applyFont="1" applyFill="1" applyBorder="1" applyAlignment="1">
      <alignment horizontal="center" vertical="center" wrapText="1"/>
    </xf>
    <xf numFmtId="0" fontId="4" fillId="2" borderId="49" xfId="0" applyFont="1" applyFill="1" applyBorder="1" applyAlignment="1">
      <alignment horizontal="center" vertical="center" wrapText="1"/>
    </xf>
    <xf numFmtId="0" fontId="4" fillId="2" borderId="50" xfId="0" applyFont="1" applyFill="1" applyBorder="1" applyAlignment="1">
      <alignment horizontal="center" vertical="center" wrapText="1"/>
    </xf>
    <xf numFmtId="3" fontId="6" fillId="0" borderId="51" xfId="0" applyNumberFormat="1" applyFont="1" applyBorder="1" applyAlignment="1">
      <alignment horizontal="right" vertical="center" indent="1"/>
    </xf>
    <xf numFmtId="3" fontId="6" fillId="0" borderId="26" xfId="0" applyNumberFormat="1" applyFont="1" applyBorder="1" applyAlignment="1">
      <alignment horizontal="right" vertical="center" indent="1"/>
    </xf>
    <xf numFmtId="3" fontId="6" fillId="0" borderId="52" xfId="0" applyNumberFormat="1" applyFont="1" applyBorder="1" applyAlignment="1">
      <alignment horizontal="right" vertical="center" indent="1"/>
    </xf>
    <xf numFmtId="0" fontId="7" fillId="0" borderId="9" xfId="0" applyFont="1" applyBorder="1" applyAlignment="1">
      <alignment horizontal="left" vertical="center" wrapText="1"/>
    </xf>
    <xf numFmtId="3" fontId="8" fillId="0" borderId="51" xfId="0" applyNumberFormat="1" applyFont="1" applyBorder="1" applyAlignment="1">
      <alignment horizontal="right" vertical="center" indent="1"/>
    </xf>
    <xf numFmtId="3" fontId="8" fillId="0" borderId="26" xfId="0" applyNumberFormat="1" applyFont="1" applyBorder="1" applyAlignment="1">
      <alignment horizontal="right" vertical="center" indent="1"/>
    </xf>
    <xf numFmtId="3" fontId="8" fillId="0" borderId="52" xfId="0" applyNumberFormat="1" applyFont="1" applyBorder="1" applyAlignment="1">
      <alignment horizontal="right" vertical="center" indent="1"/>
    </xf>
    <xf numFmtId="176" fontId="7" fillId="0" borderId="9" xfId="0" applyNumberFormat="1" applyFont="1" applyBorder="1" applyAlignment="1">
      <alignment horizontal="left" vertical="center" wrapText="1"/>
    </xf>
    <xf numFmtId="0" fontId="7" fillId="0" borderId="6" xfId="0" applyFont="1" applyBorder="1" applyAlignment="1">
      <alignment horizontal="left" vertical="center" wrapText="1"/>
    </xf>
    <xf numFmtId="3" fontId="8" fillId="0" borderId="53" xfId="0" applyNumberFormat="1" applyFont="1" applyBorder="1" applyAlignment="1">
      <alignment horizontal="right" vertical="center" indent="1"/>
    </xf>
    <xf numFmtId="3" fontId="8" fillId="0" borderId="30" xfId="0" applyNumberFormat="1" applyFont="1" applyBorder="1" applyAlignment="1">
      <alignment horizontal="right" vertical="center" indent="1"/>
    </xf>
    <xf numFmtId="3" fontId="8" fillId="0" borderId="54" xfId="0" applyNumberFormat="1" applyFont="1" applyBorder="1" applyAlignment="1">
      <alignment horizontal="right" vertical="center" indent="1"/>
    </xf>
    <xf numFmtId="0" fontId="12" fillId="0" borderId="0" xfId="0" applyFont="1" applyAlignment="1">
      <alignment vertical="center"/>
    </xf>
    <xf numFmtId="0" fontId="7" fillId="0" borderId="9" xfId="0" applyFont="1" applyBorder="1" applyAlignment="1">
      <alignment horizontal="center" vertical="center" wrapText="1"/>
    </xf>
    <xf numFmtId="0" fontId="7" fillId="0" borderId="12" xfId="0" applyFont="1" applyBorder="1" applyAlignment="1">
      <alignment horizontal="center" vertical="center" wrapText="1"/>
    </xf>
    <xf numFmtId="3" fontId="8" fillId="0" borderId="55" xfId="0" applyNumberFormat="1" applyFont="1" applyBorder="1" applyAlignment="1">
      <alignment horizontal="right" vertical="center" indent="1"/>
    </xf>
    <xf numFmtId="3" fontId="8" fillId="0" borderId="27" xfId="0" applyNumberFormat="1" applyFont="1" applyBorder="1" applyAlignment="1">
      <alignment horizontal="right" vertical="center" indent="1"/>
    </xf>
    <xf numFmtId="0" fontId="7" fillId="0" borderId="56" xfId="0" applyFont="1" applyBorder="1" applyAlignment="1">
      <alignment horizontal="center" vertical="center" wrapText="1"/>
    </xf>
    <xf numFmtId="0" fontId="7" fillId="0" borderId="47" xfId="0" applyFont="1" applyBorder="1" applyAlignment="1">
      <alignment horizontal="center" vertical="center" wrapText="1"/>
    </xf>
    <xf numFmtId="3" fontId="8" fillId="0" borderId="57" xfId="0" applyNumberFormat="1" applyFont="1" applyBorder="1" applyAlignment="1">
      <alignment horizontal="right" vertical="center" indent="1"/>
    </xf>
    <xf numFmtId="3" fontId="8" fillId="0" borderId="58" xfId="0" applyNumberFormat="1" applyFont="1" applyBorder="1" applyAlignment="1">
      <alignment horizontal="right" vertical="center" indent="1"/>
    </xf>
    <xf numFmtId="3" fontId="8" fillId="0" borderId="59" xfId="0" applyNumberFormat="1" applyFont="1" applyBorder="1" applyAlignment="1">
      <alignment horizontal="right" vertical="center" indent="1"/>
    </xf>
  </cellXfs>
  <cellStyles count="49">
    <cellStyle name="Normal" xfId="0" builtinId="0"/>
    <cellStyle name="40% - Accent1" xfId="1" builtinId="31"/>
    <cellStyle name="Comma" xfId="2" builtinId="3"/>
    <cellStyle name="Comma [0]" xfId="3" builtinId="6"/>
    <cellStyle name="Currency [0]" xfId="4" builtinId="7"/>
    <cellStyle name="Currency" xfId="5" builtinId="4"/>
    <cellStyle name="Percent" xfId="6" builtinId="5"/>
    <cellStyle name="Hyperlink" xfId="7" builtinId="8"/>
    <cellStyle name="60% - Accent4" xfId="8" builtinId="44"/>
    <cellStyle name="Followed Hyperlink" xfId="9" builtinId="9"/>
    <cellStyle name="Check Cell" xfId="10" builtinId="23"/>
    <cellStyle name="Heading 2" xfId="11" builtinId="17"/>
    <cellStyle name="Note" xfId="12" builtinId="10"/>
    <cellStyle name="40% - Accent3" xfId="13" builtinId="39"/>
    <cellStyle name="Warning Text" xfId="14" builtinId="11"/>
    <cellStyle name="40% - Accent2" xfId="15" builtinId="35"/>
    <cellStyle name="Title" xfId="16" builtinId="15"/>
    <cellStyle name="CExplanatory Text" xfId="17" builtinId="53"/>
    <cellStyle name="Heading 1" xfId="18" builtinId="16"/>
    <cellStyle name="Heading 3" xfId="19" builtinId="18"/>
    <cellStyle name="Heading 4" xfId="20" builtinId="19"/>
    <cellStyle name="Input" xfId="21" builtinId="20"/>
    <cellStyle name="60% - Accent3" xfId="22" builtinId="40"/>
    <cellStyle name="Good" xfId="23" builtinId="26"/>
    <cellStyle name="Output" xfId="24" builtinId="21"/>
    <cellStyle name="20% - Accent1" xfId="25" builtinId="30"/>
    <cellStyle name="Calculation" xfId="26" builtinId="22"/>
    <cellStyle name="Linked Cell" xfId="27" builtinId="24"/>
    <cellStyle name="Total" xfId="28" builtinId="25"/>
    <cellStyle name="Bad" xfId="29" builtinId="27"/>
    <cellStyle name="Neutral" xfId="30" builtinId="28"/>
    <cellStyle name="Accent1" xfId="31" builtinId="29"/>
    <cellStyle name="20% - Accent5" xfId="32" builtinId="46"/>
    <cellStyle name="60% - Accent1" xfId="33" builtinId="32"/>
    <cellStyle name="Accent2" xfId="34" builtinId="33"/>
    <cellStyle name="20% - Accent2" xfId="35" builtinId="34"/>
    <cellStyle name="20% - Accent6" xfId="36" builtinId="50"/>
    <cellStyle name="60% - Accent2" xfId="37" builtinId="36"/>
    <cellStyle name="Accent3" xfId="38" builtinId="37"/>
    <cellStyle name="20% - Accent3" xfId="39" builtinId="38"/>
    <cellStyle name="Accent4" xfId="40" builtinId="41"/>
    <cellStyle name="20% - Accent4" xfId="41" builtinId="42"/>
    <cellStyle name="40% - Accent4" xfId="42" builtinId="43"/>
    <cellStyle name="Accent5" xfId="43" builtinId="45"/>
    <cellStyle name="40% - Accent5" xfId="44" builtinId="47"/>
    <cellStyle name="60% - Accent5" xfId="45" builtinId="48"/>
    <cellStyle name="Accent6" xfId="46" builtinId="49"/>
    <cellStyle name="40% - Accent6" xfId="47" builtinId="51"/>
    <cellStyle name="60% - Accent6" xfId="48" builtinId="5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9" Type="http://schemas.openxmlformats.org/officeDocument/2006/relationships/worksheet" Target="worksheets/sheet9.xml"/><Relationship Id="rId8" Type="http://schemas.openxmlformats.org/officeDocument/2006/relationships/worksheet" Target="worksheets/sheet8.xml"/><Relationship Id="rId7" Type="http://schemas.openxmlformats.org/officeDocument/2006/relationships/worksheet" Target="worksheets/sheet7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3" Type="http://schemas.openxmlformats.org/officeDocument/2006/relationships/sharedStrings" Target="sharedStrings.xml"/><Relationship Id="rId12" Type="http://schemas.openxmlformats.org/officeDocument/2006/relationships/styles" Target="styles.xml"/><Relationship Id="rId11" Type="http://schemas.openxmlformats.org/officeDocument/2006/relationships/theme" Target="theme/theme1.xml"/><Relationship Id="rId10" Type="http://schemas.openxmlformats.org/officeDocument/2006/relationships/worksheet" Target="worksheets/sheet10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D36"/>
  <sheetViews>
    <sheetView workbookViewId="0">
      <selection activeCell="H14" sqref="H14"/>
    </sheetView>
  </sheetViews>
  <sheetFormatPr defaultColWidth="9" defaultRowHeight="20.95" outlineLevelCol="3"/>
  <cols>
    <col min="1" max="1" width="13.4018691588785" style="2" customWidth="1"/>
    <col min="2" max="4" width="14" style="2" customWidth="1"/>
    <col min="5" max="16384" width="8.79439252336449" style="2"/>
  </cols>
  <sheetData>
    <row r="1" ht="18.75" customHeight="1" spans="1:4">
      <c r="A1" s="155" t="s">
        <v>0</v>
      </c>
      <c r="B1" s="134"/>
      <c r="C1" s="134"/>
      <c r="D1" s="134"/>
    </row>
    <row r="2" ht="16.2" customHeight="1" spans="1:4">
      <c r="A2" s="28"/>
      <c r="B2" s="134"/>
      <c r="C2" s="134"/>
      <c r="D2" s="134"/>
    </row>
    <row r="3" ht="18.75" customHeight="1" spans="1:4">
      <c r="A3" s="63" t="s">
        <v>1</v>
      </c>
      <c r="B3" s="136" t="s">
        <v>2</v>
      </c>
      <c r="C3" s="137"/>
      <c r="D3" s="138"/>
    </row>
    <row r="4" ht="20.25" customHeight="1" spans="1:4">
      <c r="A4" s="66"/>
      <c r="B4" s="67" t="s">
        <v>3</v>
      </c>
      <c r="C4" s="68" t="s">
        <v>4</v>
      </c>
      <c r="D4" s="69" t="s">
        <v>5</v>
      </c>
    </row>
    <row r="5" ht="20.25" customHeight="1" spans="1:4">
      <c r="A5" s="119"/>
      <c r="B5" s="12"/>
      <c r="C5" s="12"/>
      <c r="D5" s="73" t="s">
        <v>6</v>
      </c>
    </row>
    <row r="6" ht="21.9" customHeight="1" spans="1:4">
      <c r="A6" s="119" t="s">
        <v>7</v>
      </c>
      <c r="B6" s="143">
        <v>833556</v>
      </c>
      <c r="C6" s="144">
        <v>406604</v>
      </c>
      <c r="D6" s="145">
        <v>426952</v>
      </c>
    </row>
    <row r="7" ht="21.9" customHeight="1" spans="1:4">
      <c r="A7" s="156" t="s">
        <v>8</v>
      </c>
      <c r="B7" s="147">
        <v>130765</v>
      </c>
      <c r="C7" s="148">
        <v>66475</v>
      </c>
      <c r="D7" s="149">
        <v>64290</v>
      </c>
    </row>
    <row r="8" ht="21.9" customHeight="1" spans="1:4">
      <c r="A8" s="156" t="s">
        <v>9</v>
      </c>
      <c r="B8" s="147">
        <v>50505</v>
      </c>
      <c r="C8" s="148">
        <v>25877</v>
      </c>
      <c r="D8" s="149">
        <v>24628</v>
      </c>
    </row>
    <row r="9" ht="21.9" customHeight="1" spans="1:4">
      <c r="A9" s="156" t="s">
        <v>10</v>
      </c>
      <c r="B9" s="147">
        <v>55721</v>
      </c>
      <c r="C9" s="148">
        <v>29303</v>
      </c>
      <c r="D9" s="149">
        <v>26418</v>
      </c>
    </row>
    <row r="10" ht="21.9" customHeight="1" spans="1:4">
      <c r="A10" s="156" t="s">
        <v>11</v>
      </c>
      <c r="B10" s="147">
        <v>58472</v>
      </c>
      <c r="C10" s="148">
        <v>31421</v>
      </c>
      <c r="D10" s="149">
        <v>27051</v>
      </c>
    </row>
    <row r="11" ht="21.9" customHeight="1" spans="1:4">
      <c r="A11" s="156" t="s">
        <v>12</v>
      </c>
      <c r="B11" s="147">
        <v>54774</v>
      </c>
      <c r="C11" s="148">
        <v>29735</v>
      </c>
      <c r="D11" s="149">
        <v>25039</v>
      </c>
    </row>
    <row r="12" ht="21.9" customHeight="1" spans="1:4">
      <c r="A12" s="156" t="s">
        <v>13</v>
      </c>
      <c r="B12" s="147">
        <v>51475</v>
      </c>
      <c r="C12" s="148">
        <v>28309</v>
      </c>
      <c r="D12" s="149">
        <v>23166</v>
      </c>
    </row>
    <row r="13" ht="21.9" customHeight="1" spans="1:4">
      <c r="A13" s="156" t="s">
        <v>14</v>
      </c>
      <c r="B13" s="147">
        <v>111008</v>
      </c>
      <c r="C13" s="148">
        <v>55978</v>
      </c>
      <c r="D13" s="149">
        <v>55030</v>
      </c>
    </row>
    <row r="14" ht="21.9" customHeight="1" spans="1:4">
      <c r="A14" s="156" t="s">
        <v>15</v>
      </c>
      <c r="B14" s="147">
        <v>124707</v>
      </c>
      <c r="C14" s="148">
        <v>59130</v>
      </c>
      <c r="D14" s="149">
        <v>65577</v>
      </c>
    </row>
    <row r="15" ht="21.9" customHeight="1" spans="1:4">
      <c r="A15" s="156" t="s">
        <v>16</v>
      </c>
      <c r="B15" s="147">
        <v>196129</v>
      </c>
      <c r="C15" s="148">
        <v>80376</v>
      </c>
      <c r="D15" s="149">
        <v>115753</v>
      </c>
    </row>
    <row r="16" ht="21.9" customHeight="1" spans="1:4">
      <c r="A16" s="119" t="s">
        <v>17</v>
      </c>
      <c r="B16" s="143">
        <v>18521</v>
      </c>
      <c r="C16" s="144">
        <v>10736</v>
      </c>
      <c r="D16" s="145">
        <v>7785</v>
      </c>
    </row>
    <row r="17" ht="21.9" customHeight="1" spans="1:4">
      <c r="A17" s="156" t="s">
        <v>8</v>
      </c>
      <c r="B17" s="147">
        <v>2349</v>
      </c>
      <c r="C17" s="148">
        <v>1689</v>
      </c>
      <c r="D17" s="149">
        <v>660</v>
      </c>
    </row>
    <row r="18" ht="21.9" customHeight="1" spans="1:4">
      <c r="A18" s="157" t="s">
        <v>9</v>
      </c>
      <c r="B18" s="158">
        <v>2184</v>
      </c>
      <c r="C18" s="148">
        <v>1739</v>
      </c>
      <c r="D18" s="149">
        <v>445</v>
      </c>
    </row>
    <row r="19" ht="21.9" customHeight="1" spans="1:4">
      <c r="A19" s="156" t="s">
        <v>10</v>
      </c>
      <c r="B19" s="147">
        <v>4447</v>
      </c>
      <c r="C19" s="148">
        <v>1162</v>
      </c>
      <c r="D19" s="149">
        <v>3285</v>
      </c>
    </row>
    <row r="20" ht="21.9" customHeight="1" spans="1:4">
      <c r="A20" s="156" t="s">
        <v>11</v>
      </c>
      <c r="B20" s="147">
        <v>2761</v>
      </c>
      <c r="C20" s="148">
        <v>1714</v>
      </c>
      <c r="D20" s="159">
        <v>1046</v>
      </c>
    </row>
    <row r="21" ht="21.9" customHeight="1" spans="1:4">
      <c r="A21" s="156" t="s">
        <v>12</v>
      </c>
      <c r="B21" s="147">
        <v>1471</v>
      </c>
      <c r="C21" s="148">
        <v>1282</v>
      </c>
      <c r="D21" s="149">
        <v>189</v>
      </c>
    </row>
    <row r="22" ht="21.9" customHeight="1" spans="1:4">
      <c r="A22" s="156" t="s">
        <v>13</v>
      </c>
      <c r="B22" s="147">
        <v>546</v>
      </c>
      <c r="C22" s="148">
        <v>244</v>
      </c>
      <c r="D22" s="149">
        <v>301</v>
      </c>
    </row>
    <row r="23" ht="21.9" customHeight="1" spans="1:4">
      <c r="A23" s="156" t="s">
        <v>14</v>
      </c>
      <c r="B23" s="147">
        <v>2341</v>
      </c>
      <c r="C23" s="148">
        <v>1639</v>
      </c>
      <c r="D23" s="149">
        <v>701</v>
      </c>
    </row>
    <row r="24" ht="21.9" customHeight="1" spans="1:4">
      <c r="A24" s="156" t="s">
        <v>15</v>
      </c>
      <c r="B24" s="147">
        <v>837</v>
      </c>
      <c r="C24" s="83" t="s">
        <v>18</v>
      </c>
      <c r="D24" s="149">
        <v>837</v>
      </c>
    </row>
    <row r="25" ht="21.9" customHeight="1" spans="1:4">
      <c r="A25" s="156" t="s">
        <v>16</v>
      </c>
      <c r="B25" s="147">
        <v>1586</v>
      </c>
      <c r="C25" s="148">
        <v>1265</v>
      </c>
      <c r="D25" s="149">
        <v>320</v>
      </c>
    </row>
    <row r="26" ht="21.9" customHeight="1" spans="1:4">
      <c r="A26" s="119" t="s">
        <v>19</v>
      </c>
      <c r="B26" s="143">
        <v>815035</v>
      </c>
      <c r="C26" s="144">
        <v>395868</v>
      </c>
      <c r="D26" s="145">
        <v>419167</v>
      </c>
    </row>
    <row r="27" ht="21.9" customHeight="1" spans="1:4">
      <c r="A27" s="160" t="s">
        <v>8</v>
      </c>
      <c r="B27" s="147">
        <v>128416</v>
      </c>
      <c r="C27" s="148">
        <v>64786</v>
      </c>
      <c r="D27" s="149">
        <v>63630</v>
      </c>
    </row>
    <row r="28" ht="21.9" customHeight="1" spans="1:4">
      <c r="A28" s="160" t="s">
        <v>9</v>
      </c>
      <c r="B28" s="147">
        <v>48321</v>
      </c>
      <c r="C28" s="148">
        <v>24138</v>
      </c>
      <c r="D28" s="149">
        <v>24183</v>
      </c>
    </row>
    <row r="29" ht="21.9" customHeight="1" spans="1:4">
      <c r="A29" s="160" t="s">
        <v>10</v>
      </c>
      <c r="B29" s="147">
        <v>51274</v>
      </c>
      <c r="C29" s="148">
        <v>28141</v>
      </c>
      <c r="D29" s="149">
        <v>23133</v>
      </c>
    </row>
    <row r="30" ht="21.75" customHeight="1" spans="1:4">
      <c r="A30" s="160" t="s">
        <v>11</v>
      </c>
      <c r="B30" s="147">
        <v>55711</v>
      </c>
      <c r="C30" s="148">
        <v>29707</v>
      </c>
      <c r="D30" s="149">
        <v>26005</v>
      </c>
    </row>
    <row r="31" ht="21.9" customHeight="1" spans="1:4">
      <c r="A31" s="160" t="s">
        <v>12</v>
      </c>
      <c r="B31" s="147">
        <v>53303</v>
      </c>
      <c r="C31" s="148">
        <v>28453</v>
      </c>
      <c r="D31" s="149">
        <v>24850</v>
      </c>
    </row>
    <row r="32" ht="21.9" customHeight="1" spans="1:4">
      <c r="A32" s="160" t="s">
        <v>13</v>
      </c>
      <c r="B32" s="147">
        <v>50929</v>
      </c>
      <c r="C32" s="148">
        <v>28065</v>
      </c>
      <c r="D32" s="149">
        <v>22865</v>
      </c>
    </row>
    <row r="33" ht="18.6" customHeight="1" spans="1:4">
      <c r="A33" s="160" t="s">
        <v>14</v>
      </c>
      <c r="B33" s="147">
        <v>108667</v>
      </c>
      <c r="C33" s="148">
        <v>54339</v>
      </c>
      <c r="D33" s="149">
        <v>54329</v>
      </c>
    </row>
    <row r="34" ht="16.2" customHeight="1" spans="1:4">
      <c r="A34" s="160" t="s">
        <v>15</v>
      </c>
      <c r="B34" s="147">
        <v>123870</v>
      </c>
      <c r="C34" s="148">
        <v>59130</v>
      </c>
      <c r="D34" s="149">
        <v>64740</v>
      </c>
    </row>
    <row r="35" ht="21.9" customHeight="1" spans="1:4">
      <c r="A35" s="161" t="s">
        <v>16</v>
      </c>
      <c r="B35" s="162">
        <v>194543</v>
      </c>
      <c r="C35" s="163">
        <v>79111</v>
      </c>
      <c r="D35" s="164">
        <v>115433</v>
      </c>
    </row>
    <row r="36" ht="25.25" spans="1:4">
      <c r="A36" s="48" t="s">
        <v>20</v>
      </c>
      <c r="B36" s="49"/>
      <c r="C36" s="49"/>
      <c r="D36" s="49"/>
    </row>
  </sheetData>
  <mergeCells count="2">
    <mergeCell ref="B3:D3"/>
    <mergeCell ref="A3:A4"/>
  </mergeCells>
  <pageMargins left="0.75" right="0.44" top="0.53" bottom="0.17" header="0.17" footer="0.17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24"/>
  <sheetViews>
    <sheetView workbookViewId="0">
      <selection activeCell="J9" sqref="J9"/>
    </sheetView>
  </sheetViews>
  <sheetFormatPr defaultColWidth="9" defaultRowHeight="20.95" outlineLevelCol="7"/>
  <cols>
    <col min="1" max="1" width="28.5981308411215" style="2" customWidth="1"/>
    <col min="2" max="4" width="14" style="2" customWidth="1"/>
    <col min="5" max="5" width="8.79439252336449" style="2"/>
    <col min="6" max="6" width="9.79439252336449" style="2" customWidth="1"/>
    <col min="7" max="16384" width="8.79439252336449" style="2"/>
  </cols>
  <sheetData>
    <row r="1" ht="20.1" customHeight="1" spans="1:4">
      <c r="A1" s="28" t="s">
        <v>21</v>
      </c>
      <c r="B1" s="134"/>
      <c r="C1" s="134"/>
      <c r="D1" s="134"/>
    </row>
    <row r="2" ht="16.8" customHeight="1" spans="1:4">
      <c r="A2" s="28"/>
      <c r="B2" s="134"/>
      <c r="C2" s="134"/>
      <c r="D2" s="134"/>
    </row>
    <row r="3" ht="20.1" customHeight="1" spans="1:4">
      <c r="A3" s="135" t="s">
        <v>22</v>
      </c>
      <c r="B3" s="136" t="s">
        <v>2</v>
      </c>
      <c r="C3" s="137"/>
      <c r="D3" s="138"/>
    </row>
    <row r="4" ht="20.1" customHeight="1" spans="1:4">
      <c r="A4" s="139"/>
      <c r="B4" s="140" t="s">
        <v>3</v>
      </c>
      <c r="C4" s="141" t="s">
        <v>4</v>
      </c>
      <c r="D4" s="142" t="s">
        <v>5</v>
      </c>
    </row>
    <row r="5" ht="20.1" customHeight="1" spans="1:4">
      <c r="A5" s="70"/>
      <c r="B5" s="71"/>
      <c r="C5" s="72"/>
      <c r="D5" s="73" t="s">
        <v>6</v>
      </c>
    </row>
    <row r="6" ht="24.2" spans="1:4">
      <c r="A6" s="119" t="s">
        <v>7</v>
      </c>
      <c r="B6" s="143">
        <v>833556</v>
      </c>
      <c r="C6" s="144">
        <v>406604</v>
      </c>
      <c r="D6" s="145">
        <v>426952</v>
      </c>
    </row>
    <row r="7" ht="24.15" spans="1:4">
      <c r="A7" s="146" t="s">
        <v>23</v>
      </c>
      <c r="B7" s="147">
        <v>649104</v>
      </c>
      <c r="C7" s="148">
        <v>311855</v>
      </c>
      <c r="D7" s="149">
        <v>337249</v>
      </c>
    </row>
    <row r="8" ht="24.2" spans="1:4">
      <c r="A8" s="150" t="s">
        <v>24</v>
      </c>
      <c r="B8" s="147">
        <v>148605</v>
      </c>
      <c r="C8" s="148">
        <v>75960</v>
      </c>
      <c r="D8" s="149">
        <v>72645</v>
      </c>
    </row>
    <row r="9" ht="24.2" spans="1:4">
      <c r="A9" s="150" t="s">
        <v>25</v>
      </c>
      <c r="B9" s="147">
        <v>30552</v>
      </c>
      <c r="C9" s="148">
        <v>16542</v>
      </c>
      <c r="D9" s="149">
        <v>14010</v>
      </c>
    </row>
    <row r="10" ht="24.2" spans="1:4">
      <c r="A10" s="150" t="s">
        <v>26</v>
      </c>
      <c r="B10" s="147">
        <v>3406</v>
      </c>
      <c r="C10" s="148">
        <v>1649</v>
      </c>
      <c r="D10" s="149">
        <v>1757</v>
      </c>
    </row>
    <row r="11" ht="24.15" spans="1:4">
      <c r="A11" s="146" t="s">
        <v>27</v>
      </c>
      <c r="B11" s="147">
        <v>1890</v>
      </c>
      <c r="C11" s="148">
        <v>599</v>
      </c>
      <c r="D11" s="149">
        <v>1291</v>
      </c>
    </row>
    <row r="12" ht="24.2" spans="1:4">
      <c r="A12" s="119" t="s">
        <v>17</v>
      </c>
      <c r="B12" s="143">
        <v>18521</v>
      </c>
      <c r="C12" s="144">
        <v>10736</v>
      </c>
      <c r="D12" s="145">
        <v>7785</v>
      </c>
    </row>
    <row r="13" ht="24.15" spans="1:6">
      <c r="A13" s="146" t="s">
        <v>23</v>
      </c>
      <c r="B13" s="147">
        <v>8077</v>
      </c>
      <c r="C13" s="148">
        <v>5320</v>
      </c>
      <c r="D13" s="149">
        <v>2757</v>
      </c>
      <c r="F13" s="40"/>
    </row>
    <row r="14" ht="24.2" spans="1:6">
      <c r="A14" s="150" t="s">
        <v>24</v>
      </c>
      <c r="B14" s="147">
        <v>3866</v>
      </c>
      <c r="C14" s="148">
        <v>2012</v>
      </c>
      <c r="D14" s="149">
        <v>1854</v>
      </c>
      <c r="F14" s="40"/>
    </row>
    <row r="15" ht="24.2" spans="1:6">
      <c r="A15" s="150" t="s">
        <v>25</v>
      </c>
      <c r="B15" s="147">
        <v>4939</v>
      </c>
      <c r="C15" s="148">
        <v>2501</v>
      </c>
      <c r="D15" s="149">
        <v>2439</v>
      </c>
      <c r="F15" s="40"/>
    </row>
    <row r="16" ht="24.2" spans="1:6">
      <c r="A16" s="150" t="s">
        <v>26</v>
      </c>
      <c r="B16" s="147">
        <v>1638</v>
      </c>
      <c r="C16" s="148">
        <v>903</v>
      </c>
      <c r="D16" s="149">
        <v>736</v>
      </c>
      <c r="F16" s="40"/>
    </row>
    <row r="17" ht="25.25" spans="1:8">
      <c r="A17" s="146" t="s">
        <v>27</v>
      </c>
      <c r="B17" s="82" t="s">
        <v>18</v>
      </c>
      <c r="C17" s="83" t="s">
        <v>18</v>
      </c>
      <c r="D17" s="84" t="s">
        <v>18</v>
      </c>
      <c r="F17" s="40"/>
      <c r="H17" s="40"/>
    </row>
    <row r="18" ht="24.2" spans="1:4">
      <c r="A18" s="119" t="s">
        <v>19</v>
      </c>
      <c r="B18" s="143">
        <v>815035</v>
      </c>
      <c r="C18" s="144">
        <v>395868</v>
      </c>
      <c r="D18" s="145">
        <v>419167</v>
      </c>
    </row>
    <row r="19" ht="24.15" spans="1:4">
      <c r="A19" s="146" t="s">
        <v>23</v>
      </c>
      <c r="B19" s="147">
        <v>641026</v>
      </c>
      <c r="C19" s="148">
        <v>306534</v>
      </c>
      <c r="D19" s="149">
        <v>334492</v>
      </c>
    </row>
    <row r="20" ht="24.2" spans="1:4">
      <c r="A20" s="150" t="s">
        <v>24</v>
      </c>
      <c r="B20" s="147">
        <v>144738</v>
      </c>
      <c r="C20" s="148">
        <v>73948</v>
      </c>
      <c r="D20" s="149">
        <v>70790</v>
      </c>
    </row>
    <row r="21" ht="24.2" spans="1:4">
      <c r="A21" s="150" t="s">
        <v>25</v>
      </c>
      <c r="B21" s="147">
        <v>25613</v>
      </c>
      <c r="C21" s="148">
        <v>14041</v>
      </c>
      <c r="D21" s="149">
        <v>11572</v>
      </c>
    </row>
    <row r="22" ht="24.2" spans="1:4">
      <c r="A22" s="150" t="s">
        <v>26</v>
      </c>
      <c r="B22" s="147">
        <v>1768</v>
      </c>
      <c r="C22" s="148">
        <v>746</v>
      </c>
      <c r="D22" s="149">
        <v>1021</v>
      </c>
    </row>
    <row r="23" ht="24.15" spans="1:4">
      <c r="A23" s="151" t="s">
        <v>27</v>
      </c>
      <c r="B23" s="152">
        <v>1890</v>
      </c>
      <c r="C23" s="153">
        <v>599</v>
      </c>
      <c r="D23" s="154">
        <v>1291</v>
      </c>
    </row>
    <row r="24" ht="25.25" spans="1:4">
      <c r="A24" s="48" t="s">
        <v>20</v>
      </c>
      <c r="B24" s="49"/>
      <c r="C24" s="49"/>
      <c r="D24" s="49"/>
    </row>
  </sheetData>
  <mergeCells count="2">
    <mergeCell ref="B3:D3"/>
    <mergeCell ref="A3:A4"/>
  </mergeCells>
  <pageMargins left="0.38" right="0.38" top="1" bottom="1" header="0.5" footer="0.5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34"/>
  <sheetViews>
    <sheetView workbookViewId="0">
      <selection activeCell="K6" sqref="K6"/>
    </sheetView>
  </sheetViews>
  <sheetFormatPr defaultColWidth="9" defaultRowHeight="20.95" outlineLevelCol="6"/>
  <cols>
    <col min="1" max="1" width="31.4018691588785" style="2" customWidth="1"/>
    <col min="2" max="4" width="14" style="2" customWidth="1"/>
    <col min="5" max="5" width="8.79439252336449" style="2"/>
    <col min="6" max="6" width="12.4018691588785" style="2" customWidth="1"/>
    <col min="7" max="16384" width="8.79439252336449" style="2"/>
  </cols>
  <sheetData>
    <row r="1" ht="20.25" customHeight="1" spans="1:4">
      <c r="A1" s="28" t="s">
        <v>28</v>
      </c>
      <c r="B1" s="132"/>
      <c r="C1" s="132"/>
      <c r="D1" s="132"/>
    </row>
    <row r="2" ht="20.25" customHeight="1" spans="1:4">
      <c r="A2" s="28" t="s">
        <v>29</v>
      </c>
      <c r="B2" s="132"/>
      <c r="C2" s="132"/>
      <c r="D2" s="132"/>
    </row>
    <row r="3" ht="15.6" customHeight="1" spans="1:4">
      <c r="A3" s="63" t="s">
        <v>30</v>
      </c>
      <c r="B3" s="64" t="s">
        <v>2</v>
      </c>
      <c r="C3" s="31"/>
      <c r="D3" s="65"/>
    </row>
    <row r="4" ht="20.1" customHeight="1" spans="1:4">
      <c r="A4" s="66"/>
      <c r="B4" s="67" t="s">
        <v>3</v>
      </c>
      <c r="C4" s="68" t="s">
        <v>4</v>
      </c>
      <c r="D4" s="69" t="s">
        <v>5</v>
      </c>
    </row>
    <row r="5" ht="16.8" customHeight="1" spans="1:4">
      <c r="A5" s="70"/>
      <c r="B5" s="71"/>
      <c r="C5" s="72"/>
      <c r="D5" s="73" t="s">
        <v>6</v>
      </c>
    </row>
    <row r="6" ht="24.2" spans="1:4">
      <c r="A6" s="119" t="s">
        <v>7</v>
      </c>
      <c r="B6" s="120">
        <v>793262</v>
      </c>
      <c r="C6" s="121">
        <v>386622</v>
      </c>
      <c r="D6" s="122">
        <v>406640</v>
      </c>
    </row>
    <row r="7" ht="24.15" spans="1:4">
      <c r="A7" s="123" t="s">
        <v>31</v>
      </c>
      <c r="B7" s="124">
        <v>65881</v>
      </c>
      <c r="C7" s="125">
        <v>22941</v>
      </c>
      <c r="D7" s="126">
        <v>42939</v>
      </c>
    </row>
    <row r="8" ht="24.15" spans="1:4">
      <c r="A8" s="123" t="s">
        <v>32</v>
      </c>
      <c r="B8" s="124">
        <v>183170</v>
      </c>
      <c r="C8" s="125">
        <v>77710</v>
      </c>
      <c r="D8" s="126">
        <v>105460</v>
      </c>
    </row>
    <row r="9" ht="24.15" spans="1:4">
      <c r="A9" s="123" t="s">
        <v>33</v>
      </c>
      <c r="B9" s="124">
        <v>201253</v>
      </c>
      <c r="C9" s="125">
        <v>109265</v>
      </c>
      <c r="D9" s="126">
        <v>91988</v>
      </c>
    </row>
    <row r="10" ht="24.15" spans="1:4">
      <c r="A10" s="123" t="s">
        <v>34</v>
      </c>
      <c r="B10" s="124">
        <v>112167</v>
      </c>
      <c r="C10" s="125">
        <v>62875</v>
      </c>
      <c r="D10" s="126">
        <v>49292</v>
      </c>
    </row>
    <row r="11" ht="24.15" spans="1:4">
      <c r="A11" s="123" t="s">
        <v>35</v>
      </c>
      <c r="B11" s="124">
        <v>126079</v>
      </c>
      <c r="C11" s="125">
        <v>69006</v>
      </c>
      <c r="D11" s="126">
        <v>57073</v>
      </c>
    </row>
    <row r="12" ht="24.15" spans="1:4">
      <c r="A12" s="123" t="s">
        <v>36</v>
      </c>
      <c r="B12" s="124">
        <v>103314</v>
      </c>
      <c r="C12" s="125">
        <v>44231</v>
      </c>
      <c r="D12" s="126">
        <v>59083</v>
      </c>
    </row>
    <row r="13" ht="18.6" customHeight="1" spans="1:4">
      <c r="A13" s="123" t="s">
        <v>37</v>
      </c>
      <c r="B13" s="82" t="s">
        <v>18</v>
      </c>
      <c r="C13" s="83" t="s">
        <v>18</v>
      </c>
      <c r="D13" s="84" t="s">
        <v>18</v>
      </c>
    </row>
    <row r="14" ht="24.15" spans="1:4">
      <c r="A14" s="123" t="s">
        <v>38</v>
      </c>
      <c r="B14" s="124">
        <v>1397</v>
      </c>
      <c r="C14" s="125">
        <v>593</v>
      </c>
      <c r="D14" s="126">
        <v>805</v>
      </c>
    </row>
    <row r="15" ht="24.2" spans="1:4">
      <c r="A15" s="119" t="s">
        <v>17</v>
      </c>
      <c r="B15" s="120">
        <v>18201</v>
      </c>
      <c r="C15" s="121">
        <v>10736</v>
      </c>
      <c r="D15" s="122">
        <v>7465</v>
      </c>
    </row>
    <row r="16" ht="18" customHeight="1" spans="1:4">
      <c r="A16" s="123" t="s">
        <v>31</v>
      </c>
      <c r="B16" s="82" t="s">
        <v>18</v>
      </c>
      <c r="C16" s="83" t="s">
        <v>18</v>
      </c>
      <c r="D16" s="84" t="s">
        <v>18</v>
      </c>
    </row>
    <row r="17" ht="24.15" spans="1:7">
      <c r="A17" s="123" t="s">
        <v>32</v>
      </c>
      <c r="B17" s="124">
        <v>3761</v>
      </c>
      <c r="C17" s="125">
        <v>2891</v>
      </c>
      <c r="D17" s="126">
        <v>871</v>
      </c>
      <c r="F17" s="40"/>
      <c r="G17" s="40"/>
    </row>
    <row r="18" ht="24.15" spans="1:6">
      <c r="A18" s="123" t="s">
        <v>33</v>
      </c>
      <c r="B18" s="124">
        <v>3935</v>
      </c>
      <c r="C18" s="125">
        <v>2384</v>
      </c>
      <c r="D18" s="126">
        <v>1551</v>
      </c>
      <c r="F18" s="40"/>
    </row>
    <row r="19" ht="24.15" spans="1:6">
      <c r="A19" s="123" t="s">
        <v>34</v>
      </c>
      <c r="B19" s="124">
        <v>4820</v>
      </c>
      <c r="C19" s="125">
        <v>3395</v>
      </c>
      <c r="D19" s="126">
        <v>1424</v>
      </c>
      <c r="F19" s="40"/>
    </row>
    <row r="20" ht="24.15" spans="1:6">
      <c r="A20" s="123" t="s">
        <v>35</v>
      </c>
      <c r="B20" s="124">
        <v>3829</v>
      </c>
      <c r="C20" s="125">
        <v>1720</v>
      </c>
      <c r="D20" s="126">
        <v>2109</v>
      </c>
      <c r="F20" s="40"/>
    </row>
    <row r="21" ht="24.15" spans="1:6">
      <c r="A21" s="123" t="s">
        <v>36</v>
      </c>
      <c r="B21" s="124">
        <v>1344</v>
      </c>
      <c r="C21" s="125">
        <v>346</v>
      </c>
      <c r="D21" s="126">
        <v>997</v>
      </c>
      <c r="F21" s="40"/>
    </row>
    <row r="22" ht="18" customHeight="1" spans="1:6">
      <c r="A22" s="123" t="s">
        <v>37</v>
      </c>
      <c r="B22" s="82" t="s">
        <v>18</v>
      </c>
      <c r="C22" s="83" t="s">
        <v>18</v>
      </c>
      <c r="D22" s="84" t="s">
        <v>18</v>
      </c>
      <c r="F22" s="40"/>
    </row>
    <row r="23" ht="25.25" spans="1:6">
      <c r="A23" s="123" t="s">
        <v>38</v>
      </c>
      <c r="B23" s="124">
        <v>512</v>
      </c>
      <c r="C23" s="83" t="s">
        <v>18</v>
      </c>
      <c r="D23" s="126">
        <v>512</v>
      </c>
      <c r="F23" s="40"/>
    </row>
    <row r="24" ht="24.2" spans="1:6">
      <c r="A24" s="119" t="s">
        <v>19</v>
      </c>
      <c r="B24" s="120">
        <v>775061</v>
      </c>
      <c r="C24" s="121">
        <v>375886</v>
      </c>
      <c r="D24" s="122">
        <v>399175</v>
      </c>
      <c r="F24" s="133"/>
    </row>
    <row r="25" ht="24.15" spans="1:4">
      <c r="A25" s="123" t="s">
        <v>31</v>
      </c>
      <c r="B25" s="124">
        <v>65881</v>
      </c>
      <c r="C25" s="125">
        <v>22941</v>
      </c>
      <c r="D25" s="126">
        <v>42939</v>
      </c>
    </row>
    <row r="26" ht="24.15" spans="1:4">
      <c r="A26" s="123" t="s">
        <v>32</v>
      </c>
      <c r="B26" s="124">
        <v>179409</v>
      </c>
      <c r="C26" s="125">
        <v>74819</v>
      </c>
      <c r="D26" s="126">
        <v>104590</v>
      </c>
    </row>
    <row r="27" ht="24.15" spans="1:4">
      <c r="A27" s="123" t="s">
        <v>33</v>
      </c>
      <c r="B27" s="124">
        <v>197318</v>
      </c>
      <c r="C27" s="125">
        <v>106882</v>
      </c>
      <c r="D27" s="126">
        <v>90437</v>
      </c>
    </row>
    <row r="28" ht="30" customHeight="1" spans="1:4">
      <c r="A28" s="123" t="s">
        <v>34</v>
      </c>
      <c r="B28" s="124">
        <v>107347</v>
      </c>
      <c r="C28" s="125">
        <v>59480</v>
      </c>
      <c r="D28" s="126">
        <v>47867</v>
      </c>
    </row>
    <row r="29" ht="24.15" spans="1:4">
      <c r="A29" s="123" t="s">
        <v>35</v>
      </c>
      <c r="B29" s="124">
        <v>122250</v>
      </c>
      <c r="C29" s="125">
        <v>67286</v>
      </c>
      <c r="D29" s="126">
        <v>54964</v>
      </c>
    </row>
    <row r="30" ht="24.15" spans="1:4">
      <c r="A30" s="123" t="s">
        <v>36</v>
      </c>
      <c r="B30" s="124">
        <v>101971</v>
      </c>
      <c r="C30" s="125">
        <v>43885</v>
      </c>
      <c r="D30" s="126">
        <v>58086</v>
      </c>
    </row>
    <row r="31" ht="23.25" customHeight="1" spans="1:4">
      <c r="A31" s="123" t="s">
        <v>37</v>
      </c>
      <c r="B31" s="82" t="s">
        <v>18</v>
      </c>
      <c r="C31" s="83" t="s">
        <v>18</v>
      </c>
      <c r="D31" s="84" t="s">
        <v>18</v>
      </c>
    </row>
    <row r="32" ht="24.15" spans="1:4">
      <c r="A32" s="128" t="s">
        <v>38</v>
      </c>
      <c r="B32" s="129">
        <v>885</v>
      </c>
      <c r="C32" s="130">
        <v>593</v>
      </c>
      <c r="D32" s="131">
        <v>292</v>
      </c>
    </row>
    <row r="33" ht="23.25" customHeight="1" spans="1:4">
      <c r="A33" s="3" t="s">
        <v>39</v>
      </c>
      <c r="B33" s="117"/>
      <c r="C33" s="117"/>
      <c r="D33" s="117"/>
    </row>
    <row r="34" ht="25.25" spans="1:4">
      <c r="A34" s="48" t="s">
        <v>40</v>
      </c>
      <c r="B34" s="117"/>
      <c r="C34" s="117"/>
      <c r="D34" s="117"/>
    </row>
  </sheetData>
  <mergeCells count="2">
    <mergeCell ref="B3:D3"/>
    <mergeCell ref="A3:A4"/>
  </mergeCells>
  <pageMargins left="0.36" right="0.24" top="0.68" bottom="0.72" header="0.5" footer="0.5"/>
  <pageSetup paperSize="9" orientation="portrait"/>
  <headerFooter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24"/>
  <sheetViews>
    <sheetView topLeftCell="A7" workbookViewId="0">
      <selection activeCell="F13" sqref="F13:I20"/>
    </sheetView>
  </sheetViews>
  <sheetFormatPr defaultColWidth="9" defaultRowHeight="20.95" outlineLevelCol="6"/>
  <cols>
    <col min="1" max="1" width="24.8971962616822" style="2" customWidth="1"/>
    <col min="2" max="4" width="14" style="2" customWidth="1"/>
    <col min="5" max="5" width="8.79439252336449" style="2"/>
    <col min="6" max="6" width="15.2990654205607" style="2" customWidth="1"/>
    <col min="7" max="7" width="14.4018691588785" style="2" customWidth="1"/>
    <col min="8" max="16384" width="8.79439252336449" style="2"/>
  </cols>
  <sheetData>
    <row r="1" ht="20.25" customHeight="1" spans="1:4">
      <c r="A1" s="118" t="s">
        <v>41</v>
      </c>
      <c r="B1" s="3"/>
      <c r="C1" s="3"/>
      <c r="D1" s="3"/>
    </row>
    <row r="2" ht="18.6" customHeight="1" spans="1:4">
      <c r="A2" s="28" t="s">
        <v>42</v>
      </c>
      <c r="B2" s="3"/>
      <c r="C2" s="3"/>
      <c r="D2" s="3"/>
    </row>
    <row r="3" ht="20.1" customHeight="1" spans="1:4">
      <c r="A3" s="63" t="s">
        <v>43</v>
      </c>
      <c r="B3" s="64" t="s">
        <v>2</v>
      </c>
      <c r="C3" s="31"/>
      <c r="D3" s="65"/>
    </row>
    <row r="4" ht="20.1" customHeight="1" spans="1:4">
      <c r="A4" s="66"/>
      <c r="B4" s="67" t="s">
        <v>3</v>
      </c>
      <c r="C4" s="68" t="s">
        <v>4</v>
      </c>
      <c r="D4" s="69" t="s">
        <v>5</v>
      </c>
    </row>
    <row r="5" ht="20.1" customHeight="1" spans="1:4">
      <c r="A5" s="70"/>
      <c r="B5" s="71"/>
      <c r="C5" s="72"/>
      <c r="D5" s="73" t="s">
        <v>6</v>
      </c>
    </row>
    <row r="6" ht="19.5" customHeight="1" spans="1:4">
      <c r="A6" s="119" t="s">
        <v>7</v>
      </c>
      <c r="B6" s="120">
        <v>702791</v>
      </c>
      <c r="C6" s="121">
        <v>340129</v>
      </c>
      <c r="D6" s="122">
        <v>362662</v>
      </c>
    </row>
    <row r="7" ht="19.5" customHeight="1" spans="1:4">
      <c r="A7" s="123" t="s">
        <v>44</v>
      </c>
      <c r="B7" s="124">
        <v>189296</v>
      </c>
      <c r="C7" s="125">
        <v>101332</v>
      </c>
      <c r="D7" s="126">
        <v>87965</v>
      </c>
    </row>
    <row r="8" ht="19.5" customHeight="1" spans="1:4">
      <c r="A8" s="123" t="s">
        <v>45</v>
      </c>
      <c r="B8" s="124">
        <v>240942</v>
      </c>
      <c r="C8" s="125">
        <v>126513</v>
      </c>
      <c r="D8" s="126">
        <v>114428</v>
      </c>
    </row>
    <row r="9" ht="19.5" customHeight="1" spans="1:4">
      <c r="A9" s="123" t="s">
        <v>46</v>
      </c>
      <c r="B9" s="124">
        <v>185701</v>
      </c>
      <c r="C9" s="125">
        <v>94868</v>
      </c>
      <c r="D9" s="126">
        <v>90834</v>
      </c>
    </row>
    <row r="10" ht="19.5" customHeight="1" spans="1:4">
      <c r="A10" s="123" t="s">
        <v>47</v>
      </c>
      <c r="B10" s="124">
        <v>72020</v>
      </c>
      <c r="C10" s="125">
        <v>11359</v>
      </c>
      <c r="D10" s="126">
        <v>60661</v>
      </c>
    </row>
    <row r="11" ht="19.5" customHeight="1" spans="1:4">
      <c r="A11" s="123" t="s">
        <v>48</v>
      </c>
      <c r="B11" s="124">
        <v>14832</v>
      </c>
      <c r="C11" s="125">
        <v>6058</v>
      </c>
      <c r="D11" s="126">
        <v>8774</v>
      </c>
    </row>
    <row r="12" ht="19.5" customHeight="1" spans="1:4">
      <c r="A12" s="119" t="s">
        <v>17</v>
      </c>
      <c r="B12" s="120">
        <v>16172</v>
      </c>
      <c r="C12" s="121">
        <v>9046</v>
      </c>
      <c r="D12" s="122">
        <v>7125</v>
      </c>
    </row>
    <row r="13" ht="24.15" spans="1:7">
      <c r="A13" s="123" t="s">
        <v>44</v>
      </c>
      <c r="B13" s="124">
        <v>5312</v>
      </c>
      <c r="C13" s="125">
        <v>3765</v>
      </c>
      <c r="D13" s="126">
        <v>1546</v>
      </c>
      <c r="F13" s="40"/>
      <c r="G13" s="127"/>
    </row>
    <row r="14" ht="24.15" spans="1:7">
      <c r="A14" s="123" t="s">
        <v>45</v>
      </c>
      <c r="B14" s="124">
        <f>B8-B20</f>
        <v>1281</v>
      </c>
      <c r="C14" s="125">
        <f t="shared" ref="C14:D14" si="0">C8-C20</f>
        <v>418</v>
      </c>
      <c r="D14" s="126">
        <f t="shared" si="0"/>
        <v>862</v>
      </c>
      <c r="E14" s="127"/>
      <c r="F14" s="40"/>
      <c r="G14" s="40"/>
    </row>
    <row r="15" ht="24.15" spans="1:4">
      <c r="A15" s="123" t="s">
        <v>46</v>
      </c>
      <c r="B15" s="124">
        <v>7727</v>
      </c>
      <c r="C15" s="125">
        <v>3523</v>
      </c>
      <c r="D15" s="126">
        <v>4204</v>
      </c>
    </row>
    <row r="16" ht="24.15" spans="1:4">
      <c r="A16" s="123" t="s">
        <v>47</v>
      </c>
      <c r="B16" s="124">
        <v>1852</v>
      </c>
      <c r="C16" s="125">
        <v>1339</v>
      </c>
      <c r="D16" s="126">
        <v>512</v>
      </c>
    </row>
    <row r="17" ht="25.25" spans="1:6">
      <c r="A17" s="123" t="s">
        <v>48</v>
      </c>
      <c r="B17" s="82" t="s">
        <v>18</v>
      </c>
      <c r="C17" s="83" t="s">
        <v>18</v>
      </c>
      <c r="D17" s="84" t="s">
        <v>18</v>
      </c>
      <c r="F17" s="40"/>
    </row>
    <row r="18" ht="24.2" spans="1:4">
      <c r="A18" s="119" t="s">
        <v>19</v>
      </c>
      <c r="B18" s="120">
        <v>686619</v>
      </c>
      <c r="C18" s="121">
        <v>331083</v>
      </c>
      <c r="D18" s="122">
        <v>355537</v>
      </c>
    </row>
    <row r="19" ht="24.15" spans="1:4">
      <c r="A19" s="123" t="s">
        <v>44</v>
      </c>
      <c r="B19" s="124">
        <v>183985</v>
      </c>
      <c r="C19" s="125">
        <v>97566</v>
      </c>
      <c r="D19" s="126">
        <v>86418</v>
      </c>
    </row>
    <row r="20" ht="24.15" spans="1:4">
      <c r="A20" s="123" t="s">
        <v>45</v>
      </c>
      <c r="B20" s="124">
        <v>239661</v>
      </c>
      <c r="C20" s="125">
        <v>126095</v>
      </c>
      <c r="D20" s="126">
        <v>113566</v>
      </c>
    </row>
    <row r="21" ht="24.15" spans="1:4">
      <c r="A21" s="123" t="s">
        <v>46</v>
      </c>
      <c r="B21" s="124">
        <v>177974</v>
      </c>
      <c r="C21" s="125">
        <v>91345</v>
      </c>
      <c r="D21" s="126">
        <v>86630</v>
      </c>
    </row>
    <row r="22" ht="24.15" spans="1:4">
      <c r="A22" s="123" t="s">
        <v>47</v>
      </c>
      <c r="B22" s="124">
        <v>70168</v>
      </c>
      <c r="C22" s="125">
        <v>10019</v>
      </c>
      <c r="D22" s="126">
        <v>60149</v>
      </c>
    </row>
    <row r="23" ht="24.15" spans="1:4">
      <c r="A23" s="128" t="s">
        <v>48</v>
      </c>
      <c r="B23" s="129">
        <v>14832</v>
      </c>
      <c r="C23" s="130">
        <v>6058</v>
      </c>
      <c r="D23" s="131">
        <v>8774</v>
      </c>
    </row>
    <row r="24" ht="25.25" spans="1:4">
      <c r="A24" s="48" t="s">
        <v>20</v>
      </c>
      <c r="B24" s="49"/>
      <c r="C24" s="49"/>
      <c r="D24" s="49"/>
    </row>
  </sheetData>
  <mergeCells count="2">
    <mergeCell ref="B3:D3"/>
    <mergeCell ref="A3:A4"/>
  </mergeCells>
  <pageMargins left="0.52" right="0.24" top="1" bottom="1" header="0.5" footer="0.5"/>
  <pageSetup paperSize="9" orientation="portrait"/>
  <headerFooter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37"/>
  <sheetViews>
    <sheetView topLeftCell="A6" workbookViewId="0">
      <selection activeCell="F19" sqref="F19:G22"/>
    </sheetView>
  </sheetViews>
  <sheetFormatPr defaultColWidth="9" defaultRowHeight="20.95" outlineLevelCol="5"/>
  <cols>
    <col min="1" max="1" width="56.4018691588785" style="2" customWidth="1"/>
    <col min="2" max="2" width="10.7009345794393" style="2" customWidth="1"/>
    <col min="3" max="3" width="9.5981308411215" style="2" customWidth="1"/>
    <col min="4" max="4" width="12.5981308411215" style="2" customWidth="1"/>
    <col min="5" max="16384" width="8.79439252336449" style="2"/>
  </cols>
  <sheetData>
    <row r="1" ht="21" customHeight="1" spans="1:4">
      <c r="A1" s="28" t="s">
        <v>49</v>
      </c>
      <c r="B1" s="49"/>
      <c r="C1" s="49"/>
      <c r="D1" s="49"/>
    </row>
    <row r="2" ht="5.4" customHeight="1" spans="1:4">
      <c r="A2" s="28"/>
      <c r="B2" s="49"/>
      <c r="C2" s="49"/>
      <c r="D2" s="49"/>
    </row>
    <row r="3" ht="15.6" customHeight="1" spans="1:4">
      <c r="A3" s="29" t="s">
        <v>50</v>
      </c>
      <c r="B3" s="67" t="s">
        <v>2</v>
      </c>
      <c r="C3" s="31"/>
      <c r="D3" s="65"/>
    </row>
    <row r="4" ht="16.2" customHeight="1" spans="1:4">
      <c r="A4" s="98"/>
      <c r="B4" s="99" t="s">
        <v>3</v>
      </c>
      <c r="C4" s="100" t="s">
        <v>4</v>
      </c>
      <c r="D4" s="101" t="s">
        <v>5</v>
      </c>
    </row>
    <row r="5" ht="20.1" customHeight="1" spans="1:4">
      <c r="A5" s="102"/>
      <c r="B5" s="103"/>
      <c r="C5" s="104"/>
      <c r="D5" s="105" t="s">
        <v>6</v>
      </c>
    </row>
    <row r="6" ht="19.8" customHeight="1" spans="1:4">
      <c r="A6" s="106" t="s">
        <v>7</v>
      </c>
      <c r="B6" s="107">
        <v>478822</v>
      </c>
      <c r="C6" s="108">
        <v>254810</v>
      </c>
      <c r="D6" s="109">
        <v>224013</v>
      </c>
    </row>
    <row r="7" ht="24.15" spans="1:4">
      <c r="A7" s="110" t="s">
        <v>51</v>
      </c>
      <c r="B7" s="79">
        <v>13378</v>
      </c>
      <c r="C7" s="80">
        <v>8938</v>
      </c>
      <c r="D7" s="81">
        <v>4440</v>
      </c>
    </row>
    <row r="8" ht="24.15" spans="1:4">
      <c r="A8" s="110" t="s">
        <v>52</v>
      </c>
      <c r="B8" s="79">
        <v>16338</v>
      </c>
      <c r="C8" s="80">
        <v>3438</v>
      </c>
      <c r="D8" s="81">
        <v>12900</v>
      </c>
    </row>
    <row r="9" ht="24.15" spans="1:4">
      <c r="A9" s="110" t="s">
        <v>53</v>
      </c>
      <c r="B9" s="79">
        <v>17225</v>
      </c>
      <c r="C9" s="80">
        <v>9208</v>
      </c>
      <c r="D9" s="81">
        <v>8017</v>
      </c>
    </row>
    <row r="10" ht="18.6" customHeight="1" spans="1:4">
      <c r="A10" s="110" t="s">
        <v>54</v>
      </c>
      <c r="B10" s="79">
        <v>22045</v>
      </c>
      <c r="C10" s="80">
        <v>3717</v>
      </c>
      <c r="D10" s="81">
        <v>18329</v>
      </c>
    </row>
    <row r="11" ht="24.15" spans="1:4">
      <c r="A11" s="110" t="s">
        <v>55</v>
      </c>
      <c r="B11" s="79">
        <v>104347</v>
      </c>
      <c r="C11" s="80">
        <v>40501</v>
      </c>
      <c r="D11" s="81">
        <v>63846</v>
      </c>
    </row>
    <row r="12" ht="24.15" spans="1:4">
      <c r="A12" s="110" t="s">
        <v>56</v>
      </c>
      <c r="B12" s="79">
        <v>135504</v>
      </c>
      <c r="C12" s="80">
        <v>78442</v>
      </c>
      <c r="D12" s="81">
        <v>57062</v>
      </c>
    </row>
    <row r="13" ht="24.15" spans="1:4">
      <c r="A13" s="110" t="s">
        <v>57</v>
      </c>
      <c r="B13" s="79">
        <v>57818</v>
      </c>
      <c r="C13" s="80">
        <v>42831</v>
      </c>
      <c r="D13" s="81">
        <v>14987</v>
      </c>
    </row>
    <row r="14" ht="24.15" spans="1:4">
      <c r="A14" s="110" t="s">
        <v>58</v>
      </c>
      <c r="B14" s="79">
        <v>26429</v>
      </c>
      <c r="C14" s="80">
        <v>24134</v>
      </c>
      <c r="D14" s="81">
        <v>2295</v>
      </c>
    </row>
    <row r="15" ht="24.15" spans="1:4">
      <c r="A15" s="110" t="s">
        <v>59</v>
      </c>
      <c r="B15" s="79">
        <v>85738</v>
      </c>
      <c r="C15" s="80">
        <v>43602</v>
      </c>
      <c r="D15" s="81">
        <v>42136</v>
      </c>
    </row>
    <row r="16" ht="24.15" spans="1:4">
      <c r="A16" s="106" t="s">
        <v>17</v>
      </c>
      <c r="B16" s="107">
        <v>10656</v>
      </c>
      <c r="C16" s="108">
        <v>5542</v>
      </c>
      <c r="D16" s="109">
        <v>5114</v>
      </c>
    </row>
    <row r="17" ht="23.25" customHeight="1" spans="1:4">
      <c r="A17" s="110" t="s">
        <v>51</v>
      </c>
      <c r="B17" s="82" t="s">
        <v>18</v>
      </c>
      <c r="C17" s="83" t="s">
        <v>18</v>
      </c>
      <c r="D17" s="84" t="s">
        <v>18</v>
      </c>
    </row>
    <row r="18" ht="25.25" spans="1:4">
      <c r="A18" s="110" t="s">
        <v>52</v>
      </c>
      <c r="B18" s="79">
        <v>155</v>
      </c>
      <c r="C18" s="83" t="s">
        <v>18</v>
      </c>
      <c r="D18" s="81">
        <v>155</v>
      </c>
    </row>
    <row r="19" ht="24.15" spans="1:4">
      <c r="A19" s="110" t="s">
        <v>53</v>
      </c>
      <c r="B19" s="79">
        <v>2296</v>
      </c>
      <c r="C19" s="80">
        <v>944</v>
      </c>
      <c r="D19" s="81">
        <v>1352</v>
      </c>
    </row>
    <row r="20" ht="19.8" customHeight="1" spans="1:4">
      <c r="A20" s="110" t="s">
        <v>54</v>
      </c>
      <c r="B20" s="79">
        <v>179</v>
      </c>
      <c r="C20" s="80" t="s">
        <v>60</v>
      </c>
      <c r="D20" s="81">
        <v>179</v>
      </c>
    </row>
    <row r="21" ht="24.15" spans="1:4">
      <c r="A21" s="110" t="s">
        <v>55</v>
      </c>
      <c r="B21" s="79">
        <v>1738</v>
      </c>
      <c r="C21" s="80">
        <v>684</v>
      </c>
      <c r="D21" s="81">
        <v>1054</v>
      </c>
    </row>
    <row r="22" ht="25.25" spans="1:4">
      <c r="A22" s="110" t="s">
        <v>56</v>
      </c>
      <c r="B22" s="79">
        <v>622</v>
      </c>
      <c r="C22" s="80">
        <v>622</v>
      </c>
      <c r="D22" s="111" t="s">
        <v>18</v>
      </c>
    </row>
    <row r="23" ht="24.15" spans="1:4">
      <c r="A23" s="110" t="s">
        <v>57</v>
      </c>
      <c r="B23" s="79">
        <v>1538</v>
      </c>
      <c r="C23" s="80">
        <v>738</v>
      </c>
      <c r="D23" s="81">
        <v>800</v>
      </c>
    </row>
    <row r="24" ht="25.25" spans="1:4">
      <c r="A24" s="112" t="s">
        <v>58</v>
      </c>
      <c r="B24" s="79">
        <v>391</v>
      </c>
      <c r="C24" s="80">
        <v>391</v>
      </c>
      <c r="D24" s="111" t="s">
        <v>18</v>
      </c>
    </row>
    <row r="25" ht="24.15" spans="1:6">
      <c r="A25" s="110" t="s">
        <v>59</v>
      </c>
      <c r="B25" s="79">
        <v>3737</v>
      </c>
      <c r="C25" s="80">
        <v>2164</v>
      </c>
      <c r="D25" s="81">
        <v>1572</v>
      </c>
      <c r="F25" s="2">
        <f>B25/B16*100</f>
        <v>35.0694444444444</v>
      </c>
    </row>
    <row r="26" ht="24.15" spans="1:4">
      <c r="A26" s="106" t="s">
        <v>19</v>
      </c>
      <c r="B26" s="107">
        <v>468167</v>
      </c>
      <c r="C26" s="108">
        <v>249268</v>
      </c>
      <c r="D26" s="109">
        <v>218899</v>
      </c>
    </row>
    <row r="27" ht="23.25" customHeight="1" spans="1:4">
      <c r="A27" s="110" t="s">
        <v>51</v>
      </c>
      <c r="B27" s="79">
        <v>13378</v>
      </c>
      <c r="C27" s="80">
        <v>8938</v>
      </c>
      <c r="D27" s="81">
        <v>4440</v>
      </c>
    </row>
    <row r="28" ht="24.15" spans="1:4">
      <c r="A28" s="110" t="s">
        <v>52</v>
      </c>
      <c r="B28" s="79">
        <v>16183</v>
      </c>
      <c r="C28" s="80">
        <v>3438</v>
      </c>
      <c r="D28" s="81">
        <v>12745</v>
      </c>
    </row>
    <row r="29" ht="24.15" spans="1:4">
      <c r="A29" s="110" t="s">
        <v>53</v>
      </c>
      <c r="B29" s="79">
        <v>14929</v>
      </c>
      <c r="C29" s="80">
        <v>8264</v>
      </c>
      <c r="D29" s="81">
        <v>6665</v>
      </c>
    </row>
    <row r="30" ht="24.15" spans="1:4">
      <c r="A30" s="110" t="s">
        <v>54</v>
      </c>
      <c r="B30" s="79">
        <v>21866</v>
      </c>
      <c r="C30" s="80">
        <v>3717</v>
      </c>
      <c r="D30" s="81">
        <v>18149</v>
      </c>
    </row>
    <row r="31" ht="24.15" spans="1:4">
      <c r="A31" s="110" t="s">
        <v>55</v>
      </c>
      <c r="B31" s="79">
        <v>102609</v>
      </c>
      <c r="C31" s="80">
        <v>39817</v>
      </c>
      <c r="D31" s="81">
        <v>62792</v>
      </c>
    </row>
    <row r="32" ht="24.15" spans="1:4">
      <c r="A32" s="110" t="s">
        <v>56</v>
      </c>
      <c r="B32" s="79">
        <v>134882</v>
      </c>
      <c r="C32" s="80">
        <v>77820</v>
      </c>
      <c r="D32" s="81">
        <v>57062</v>
      </c>
    </row>
    <row r="33" ht="24.15" spans="1:4">
      <c r="A33" s="110" t="s">
        <v>57</v>
      </c>
      <c r="B33" s="79">
        <v>56280</v>
      </c>
      <c r="C33" s="80">
        <v>42093</v>
      </c>
      <c r="D33" s="81">
        <v>14187</v>
      </c>
    </row>
    <row r="34" ht="24.15" spans="1:4">
      <c r="A34" s="112" t="s">
        <v>58</v>
      </c>
      <c r="B34" s="79">
        <v>26038</v>
      </c>
      <c r="C34" s="80">
        <v>23743</v>
      </c>
      <c r="D34" s="81">
        <v>2295</v>
      </c>
    </row>
    <row r="35" ht="24.15" spans="1:4">
      <c r="A35" s="113" t="s">
        <v>59</v>
      </c>
      <c r="B35" s="114">
        <v>82001</v>
      </c>
      <c r="C35" s="115">
        <v>41438</v>
      </c>
      <c r="D35" s="116">
        <v>40563</v>
      </c>
    </row>
    <row r="36" ht="23.25" customHeight="1" spans="1:4">
      <c r="A36" s="48" t="s">
        <v>61</v>
      </c>
      <c r="B36" s="49"/>
      <c r="C36" s="49"/>
      <c r="D36" s="49"/>
    </row>
    <row r="37" ht="25.25" spans="1:4">
      <c r="A37" s="48" t="s">
        <v>40</v>
      </c>
      <c r="B37" s="117"/>
      <c r="C37" s="117"/>
      <c r="D37" s="117"/>
    </row>
  </sheetData>
  <mergeCells count="2">
    <mergeCell ref="B3:D3"/>
    <mergeCell ref="A3:A4"/>
  </mergeCells>
  <pageMargins left="0.46" right="0.24" top="0.39" bottom="0.17" header="0.24" footer="0.17"/>
  <pageSetup paperSize="9" orientation="portrait"/>
  <headerFooter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28"/>
  <sheetViews>
    <sheetView topLeftCell="A22" workbookViewId="0">
      <selection activeCell="L17" sqref="L17"/>
    </sheetView>
  </sheetViews>
  <sheetFormatPr defaultColWidth="9" defaultRowHeight="20.95"/>
  <cols>
    <col min="1" max="1" width="49.0934579439252" style="2" customWidth="1"/>
    <col min="2" max="3" width="9.29906542056075" style="2" customWidth="1"/>
    <col min="4" max="4" width="9.4018691588785" style="2" customWidth="1"/>
    <col min="5" max="5" width="8" style="2" customWidth="1"/>
    <col min="6" max="6" width="7.29906542056075" style="2" customWidth="1"/>
    <col min="7" max="7" width="7.19626168224299" style="2" customWidth="1"/>
    <col min="8" max="8" width="9.79439252336449" style="2" customWidth="1"/>
    <col min="9" max="9" width="9.09345794392523" style="2" customWidth="1"/>
    <col min="10" max="10" width="9.4018691588785" style="2" customWidth="1"/>
    <col min="11" max="16384" width="8.79439252336449" style="2"/>
  </cols>
  <sheetData>
    <row r="1" ht="21" customHeight="1" spans="1:4">
      <c r="A1" s="28" t="s">
        <v>62</v>
      </c>
      <c r="B1" s="49"/>
      <c r="C1" s="49"/>
      <c r="D1" s="49"/>
    </row>
    <row r="2" ht="5.4" customHeight="1" spans="1:4">
      <c r="A2" s="28"/>
      <c r="B2" s="49"/>
      <c r="C2" s="49"/>
      <c r="D2" s="49"/>
    </row>
    <row r="3" ht="20.1" customHeight="1" spans="1:10">
      <c r="A3" s="29" t="s">
        <v>63</v>
      </c>
      <c r="B3" s="67" t="s">
        <v>3</v>
      </c>
      <c r="C3" s="31"/>
      <c r="D3" s="65"/>
      <c r="E3" s="67" t="s">
        <v>64</v>
      </c>
      <c r="F3" s="31"/>
      <c r="G3" s="65"/>
      <c r="H3" s="67" t="s">
        <v>65</v>
      </c>
      <c r="I3" s="31"/>
      <c r="J3" s="65"/>
    </row>
    <row r="4" ht="20.1" customHeight="1" spans="1:10">
      <c r="A4" s="32"/>
      <c r="B4" s="67" t="s">
        <v>3</v>
      </c>
      <c r="C4" s="68" t="s">
        <v>4</v>
      </c>
      <c r="D4" s="69" t="s">
        <v>5</v>
      </c>
      <c r="E4" s="67" t="s">
        <v>3</v>
      </c>
      <c r="F4" s="68" t="s">
        <v>4</v>
      </c>
      <c r="G4" s="69" t="s">
        <v>5</v>
      </c>
      <c r="H4" s="67" t="s">
        <v>3</v>
      </c>
      <c r="I4" s="68" t="s">
        <v>4</v>
      </c>
      <c r="J4" s="69" t="s">
        <v>5</v>
      </c>
    </row>
    <row r="5" ht="20.1" customHeight="1" spans="1:10">
      <c r="A5" s="91"/>
      <c r="B5" s="92" t="s">
        <v>6</v>
      </c>
      <c r="C5" s="53"/>
      <c r="D5" s="53"/>
      <c r="E5" s="53"/>
      <c r="F5" s="53"/>
      <c r="G5" s="53"/>
      <c r="H5" s="53"/>
      <c r="I5" s="53"/>
      <c r="J5" s="97"/>
    </row>
    <row r="6" ht="19.5" customHeight="1" spans="1:10">
      <c r="A6" s="93" t="s">
        <v>7</v>
      </c>
      <c r="B6" s="75">
        <v>478822</v>
      </c>
      <c r="C6" s="76">
        <v>254810</v>
      </c>
      <c r="D6" s="77">
        <v>224013</v>
      </c>
      <c r="E6" s="75">
        <v>10656</v>
      </c>
      <c r="F6" s="76">
        <v>5542</v>
      </c>
      <c r="G6" s="77">
        <v>5114</v>
      </c>
      <c r="H6" s="75">
        <v>468167</v>
      </c>
      <c r="I6" s="76">
        <v>249268</v>
      </c>
      <c r="J6" s="77">
        <v>218899</v>
      </c>
    </row>
    <row r="7" ht="19.5" customHeight="1" spans="1:10">
      <c r="A7" s="94" t="s">
        <v>66</v>
      </c>
      <c r="B7" s="79">
        <v>184588</v>
      </c>
      <c r="C7" s="80">
        <v>108655</v>
      </c>
      <c r="D7" s="81">
        <v>75933</v>
      </c>
      <c r="E7" s="79">
        <v>4042</v>
      </c>
      <c r="F7" s="80">
        <v>2468</v>
      </c>
      <c r="G7" s="81">
        <v>1574</v>
      </c>
      <c r="H7" s="79">
        <v>180545</v>
      </c>
      <c r="I7" s="80">
        <v>106186</v>
      </c>
      <c r="J7" s="81">
        <v>74359</v>
      </c>
    </row>
    <row r="8" ht="19.5" customHeight="1" spans="1:10">
      <c r="A8" s="94" t="s">
        <v>67</v>
      </c>
      <c r="B8" s="79">
        <v>1268</v>
      </c>
      <c r="C8" s="80">
        <v>1268</v>
      </c>
      <c r="D8" s="84" t="s">
        <v>18</v>
      </c>
      <c r="E8" s="82" t="s">
        <v>18</v>
      </c>
      <c r="F8" s="83" t="s">
        <v>18</v>
      </c>
      <c r="G8" s="84" t="s">
        <v>18</v>
      </c>
      <c r="H8" s="79">
        <v>1268</v>
      </c>
      <c r="I8" s="80">
        <v>1268</v>
      </c>
      <c r="J8" s="84" t="s">
        <v>18</v>
      </c>
    </row>
    <row r="9" ht="19.5" customHeight="1" spans="1:10">
      <c r="A9" s="94" t="s">
        <v>68</v>
      </c>
      <c r="B9" s="79">
        <v>59585</v>
      </c>
      <c r="C9" s="80">
        <v>32060</v>
      </c>
      <c r="D9" s="81">
        <v>27525</v>
      </c>
      <c r="E9" s="79">
        <v>1712</v>
      </c>
      <c r="F9" s="80">
        <v>754</v>
      </c>
      <c r="G9" s="81">
        <v>958</v>
      </c>
      <c r="H9" s="79">
        <v>57873</v>
      </c>
      <c r="I9" s="80">
        <v>31306</v>
      </c>
      <c r="J9" s="81">
        <v>26567</v>
      </c>
    </row>
    <row r="10" ht="19.5" customHeight="1" spans="1:10">
      <c r="A10" s="94" t="s">
        <v>69</v>
      </c>
      <c r="B10" s="79">
        <v>3686</v>
      </c>
      <c r="C10" s="80">
        <v>2424</v>
      </c>
      <c r="D10" s="81">
        <v>1262</v>
      </c>
      <c r="E10" s="82" t="s">
        <v>18</v>
      </c>
      <c r="F10" s="83" t="s">
        <v>18</v>
      </c>
      <c r="G10" s="84" t="s">
        <v>18</v>
      </c>
      <c r="H10" s="79">
        <v>3686</v>
      </c>
      <c r="I10" s="80">
        <v>2424</v>
      </c>
      <c r="J10" s="81">
        <v>1262</v>
      </c>
    </row>
    <row r="11" ht="19.5" customHeight="1" spans="1:10">
      <c r="A11" s="94" t="s">
        <v>70</v>
      </c>
      <c r="B11" s="79">
        <v>3867</v>
      </c>
      <c r="C11" s="80">
        <v>2718</v>
      </c>
      <c r="D11" s="81">
        <v>1150</v>
      </c>
      <c r="E11" s="82" t="s">
        <v>18</v>
      </c>
      <c r="F11" s="83" t="s">
        <v>18</v>
      </c>
      <c r="G11" s="84" t="s">
        <v>18</v>
      </c>
      <c r="H11" s="79">
        <v>3867</v>
      </c>
      <c r="I11" s="80">
        <v>2718</v>
      </c>
      <c r="J11" s="81">
        <v>1150</v>
      </c>
    </row>
    <row r="12" ht="19.5" customHeight="1" spans="1:10">
      <c r="A12" s="94" t="s">
        <v>71</v>
      </c>
      <c r="B12" s="79">
        <v>22180</v>
      </c>
      <c r="C12" s="80">
        <v>18952</v>
      </c>
      <c r="D12" s="81">
        <v>3228</v>
      </c>
      <c r="E12" s="79">
        <v>1017</v>
      </c>
      <c r="F12" s="80">
        <v>1017</v>
      </c>
      <c r="G12" s="95" t="s">
        <v>72</v>
      </c>
      <c r="H12" s="79">
        <v>21163</v>
      </c>
      <c r="I12" s="80">
        <v>17935</v>
      </c>
      <c r="J12" s="81">
        <v>3228</v>
      </c>
    </row>
    <row r="13" ht="19.5" customHeight="1" spans="1:10">
      <c r="A13" s="94" t="s">
        <v>73</v>
      </c>
      <c r="B13" s="79">
        <v>77193</v>
      </c>
      <c r="C13" s="80">
        <v>40221</v>
      </c>
      <c r="D13" s="81">
        <v>36972</v>
      </c>
      <c r="E13" s="79">
        <v>1706</v>
      </c>
      <c r="F13" s="80">
        <v>840</v>
      </c>
      <c r="G13" s="81">
        <v>866</v>
      </c>
      <c r="H13" s="79">
        <v>75487</v>
      </c>
      <c r="I13" s="80">
        <v>39381</v>
      </c>
      <c r="J13" s="81">
        <v>36106</v>
      </c>
    </row>
    <row r="14" ht="19.5" customHeight="1" spans="1:10">
      <c r="A14" s="94" t="s">
        <v>74</v>
      </c>
      <c r="B14" s="79">
        <v>7034</v>
      </c>
      <c r="C14" s="80">
        <v>6050</v>
      </c>
      <c r="D14" s="81">
        <v>984</v>
      </c>
      <c r="E14" s="79">
        <v>218</v>
      </c>
      <c r="F14" s="80">
        <v>218</v>
      </c>
      <c r="G14" s="95" t="s">
        <v>72</v>
      </c>
      <c r="H14" s="79">
        <v>6816</v>
      </c>
      <c r="I14" s="80">
        <v>5833</v>
      </c>
      <c r="J14" s="81">
        <v>984</v>
      </c>
    </row>
    <row r="15" ht="19.5" customHeight="1" spans="1:10">
      <c r="A15" s="94" t="s">
        <v>75</v>
      </c>
      <c r="B15" s="79">
        <v>38092</v>
      </c>
      <c r="C15" s="80">
        <v>9934</v>
      </c>
      <c r="D15" s="81">
        <v>28159</v>
      </c>
      <c r="E15" s="82" t="s">
        <v>18</v>
      </c>
      <c r="F15" s="83" t="s">
        <v>18</v>
      </c>
      <c r="G15" s="84" t="s">
        <v>18</v>
      </c>
      <c r="H15" s="79">
        <v>38092</v>
      </c>
      <c r="I15" s="80">
        <v>9934</v>
      </c>
      <c r="J15" s="81">
        <v>28159</v>
      </c>
    </row>
    <row r="16" ht="17.4" customHeight="1" spans="1:10">
      <c r="A16" s="94" t="s">
        <v>76</v>
      </c>
      <c r="B16" s="82" t="s">
        <v>18</v>
      </c>
      <c r="C16" s="83" t="s">
        <v>18</v>
      </c>
      <c r="D16" s="84" t="s">
        <v>18</v>
      </c>
      <c r="E16" s="82" t="s">
        <v>18</v>
      </c>
      <c r="F16" s="83" t="s">
        <v>18</v>
      </c>
      <c r="G16" s="84" t="s">
        <v>18</v>
      </c>
      <c r="H16" s="82" t="s">
        <v>18</v>
      </c>
      <c r="I16" s="83" t="s">
        <v>18</v>
      </c>
      <c r="J16" s="84" t="s">
        <v>18</v>
      </c>
    </row>
    <row r="17" ht="19.5" customHeight="1" spans="1:10">
      <c r="A17" s="94" t="s">
        <v>77</v>
      </c>
      <c r="B17" s="79">
        <v>2340</v>
      </c>
      <c r="C17" s="80">
        <v>571</v>
      </c>
      <c r="D17" s="81">
        <v>1768</v>
      </c>
      <c r="E17" s="79">
        <v>244</v>
      </c>
      <c r="F17" s="80">
        <v>244</v>
      </c>
      <c r="G17" s="95" t="s">
        <v>72</v>
      </c>
      <c r="H17" s="79">
        <v>2095</v>
      </c>
      <c r="I17" s="80">
        <v>327</v>
      </c>
      <c r="J17" s="81">
        <v>1768</v>
      </c>
    </row>
    <row r="18" ht="19.5" customHeight="1" spans="1:10">
      <c r="A18" s="94" t="s">
        <v>78</v>
      </c>
      <c r="B18" s="79">
        <v>878</v>
      </c>
      <c r="C18" s="83" t="s">
        <v>18</v>
      </c>
      <c r="D18" s="81">
        <v>878</v>
      </c>
      <c r="E18" s="82" t="s">
        <v>18</v>
      </c>
      <c r="F18" s="83" t="s">
        <v>18</v>
      </c>
      <c r="G18" s="84" t="s">
        <v>18</v>
      </c>
      <c r="H18" s="79">
        <v>878</v>
      </c>
      <c r="I18" s="83" t="s">
        <v>18</v>
      </c>
      <c r="J18" s="81">
        <v>878</v>
      </c>
    </row>
    <row r="19" ht="19.5" customHeight="1" spans="1:10">
      <c r="A19" s="94" t="s">
        <v>79</v>
      </c>
      <c r="B19" s="79">
        <v>263</v>
      </c>
      <c r="C19" s="83" t="s">
        <v>18</v>
      </c>
      <c r="D19" s="81">
        <v>263</v>
      </c>
      <c r="E19" s="82" t="s">
        <v>18</v>
      </c>
      <c r="F19" s="83" t="s">
        <v>18</v>
      </c>
      <c r="G19" s="84" t="s">
        <v>18</v>
      </c>
      <c r="H19" s="79">
        <v>263</v>
      </c>
      <c r="I19" s="83" t="s">
        <v>18</v>
      </c>
      <c r="J19" s="81">
        <v>263</v>
      </c>
    </row>
    <row r="20" ht="19.5" customHeight="1" spans="1:10">
      <c r="A20" s="94" t="s">
        <v>80</v>
      </c>
      <c r="B20" s="79">
        <v>3215</v>
      </c>
      <c r="C20" s="80">
        <v>1840</v>
      </c>
      <c r="D20" s="81">
        <v>1375</v>
      </c>
      <c r="E20" s="82" t="s">
        <v>18</v>
      </c>
      <c r="F20" s="83" t="s">
        <v>18</v>
      </c>
      <c r="G20" s="84" t="s">
        <v>18</v>
      </c>
      <c r="H20" s="79">
        <v>3215</v>
      </c>
      <c r="I20" s="80">
        <v>1840</v>
      </c>
      <c r="J20" s="81">
        <v>1375</v>
      </c>
    </row>
    <row r="21" ht="19.5" customHeight="1" spans="1:10">
      <c r="A21" s="94" t="s">
        <v>81</v>
      </c>
      <c r="B21" s="79">
        <v>28454</v>
      </c>
      <c r="C21" s="80">
        <v>19489</v>
      </c>
      <c r="D21" s="81">
        <v>8965</v>
      </c>
      <c r="E21" s="82" t="s">
        <v>18</v>
      </c>
      <c r="F21" s="83" t="s">
        <v>18</v>
      </c>
      <c r="G21" s="84" t="s">
        <v>18</v>
      </c>
      <c r="H21" s="79">
        <v>28454</v>
      </c>
      <c r="I21" s="80">
        <v>19489</v>
      </c>
      <c r="J21" s="81">
        <v>8965</v>
      </c>
    </row>
    <row r="22" ht="16.8" customHeight="1" spans="1:10">
      <c r="A22" s="94" t="s">
        <v>82</v>
      </c>
      <c r="B22" s="79">
        <v>11432</v>
      </c>
      <c r="C22" s="80">
        <v>1453</v>
      </c>
      <c r="D22" s="81">
        <v>9979</v>
      </c>
      <c r="E22" s="82" t="s">
        <v>18</v>
      </c>
      <c r="F22" s="83" t="s">
        <v>18</v>
      </c>
      <c r="G22" s="84" t="s">
        <v>18</v>
      </c>
      <c r="H22" s="79">
        <v>11432</v>
      </c>
      <c r="I22" s="80">
        <v>1453</v>
      </c>
      <c r="J22" s="81">
        <v>9979</v>
      </c>
    </row>
    <row r="23" ht="19.5" customHeight="1" spans="1:10">
      <c r="A23" s="94" t="s">
        <v>83</v>
      </c>
      <c r="B23" s="79">
        <v>11063</v>
      </c>
      <c r="C23" s="80">
        <v>1828</v>
      </c>
      <c r="D23" s="81">
        <v>9235</v>
      </c>
      <c r="E23" s="79">
        <v>335</v>
      </c>
      <c r="F23" s="83" t="s">
        <v>18</v>
      </c>
      <c r="G23" s="81">
        <v>335</v>
      </c>
      <c r="H23" s="79">
        <v>10728</v>
      </c>
      <c r="I23" s="80">
        <v>1828</v>
      </c>
      <c r="J23" s="81">
        <v>8900</v>
      </c>
    </row>
    <row r="24" ht="19.5" customHeight="1" spans="1:10">
      <c r="A24" s="94" t="s">
        <v>84</v>
      </c>
      <c r="B24" s="79">
        <v>2899</v>
      </c>
      <c r="C24" s="80">
        <v>1147</v>
      </c>
      <c r="D24" s="81">
        <v>1753</v>
      </c>
      <c r="E24" s="79">
        <v>335</v>
      </c>
      <c r="F24" s="83" t="s">
        <v>18</v>
      </c>
      <c r="G24" s="81">
        <v>335</v>
      </c>
      <c r="H24" s="79">
        <v>2565</v>
      </c>
      <c r="I24" s="80">
        <v>1147</v>
      </c>
      <c r="J24" s="81">
        <v>1418</v>
      </c>
    </row>
    <row r="25" ht="19.5" customHeight="1" spans="1:10">
      <c r="A25" s="94" t="s">
        <v>85</v>
      </c>
      <c r="B25" s="79">
        <v>16780</v>
      </c>
      <c r="C25" s="80">
        <v>5712</v>
      </c>
      <c r="D25" s="81">
        <v>11069</v>
      </c>
      <c r="E25" s="79">
        <v>1047</v>
      </c>
      <c r="F25" s="83" t="s">
        <v>18</v>
      </c>
      <c r="G25" s="81">
        <v>1047</v>
      </c>
      <c r="H25" s="79">
        <v>15734</v>
      </c>
      <c r="I25" s="80">
        <v>5712</v>
      </c>
      <c r="J25" s="81">
        <v>10022</v>
      </c>
    </row>
    <row r="26" ht="19.5" customHeight="1" spans="1:10">
      <c r="A26" s="94" t="s">
        <v>86</v>
      </c>
      <c r="B26" s="79">
        <v>4004</v>
      </c>
      <c r="C26" s="80">
        <v>488</v>
      </c>
      <c r="D26" s="81">
        <v>3516</v>
      </c>
      <c r="E26" s="82" t="s">
        <v>18</v>
      </c>
      <c r="F26" s="83" t="s">
        <v>18</v>
      </c>
      <c r="G26" s="84" t="s">
        <v>18</v>
      </c>
      <c r="H26" s="79">
        <v>4004</v>
      </c>
      <c r="I26" s="80">
        <v>488</v>
      </c>
      <c r="J26" s="81">
        <v>3516</v>
      </c>
    </row>
    <row r="27" ht="19.5" customHeight="1" spans="1:10">
      <c r="A27" s="96" t="s">
        <v>87</v>
      </c>
      <c r="B27" s="88" t="s">
        <v>18</v>
      </c>
      <c r="C27" s="89" t="s">
        <v>18</v>
      </c>
      <c r="D27" s="90" t="s">
        <v>18</v>
      </c>
      <c r="E27" s="88" t="s">
        <v>18</v>
      </c>
      <c r="F27" s="89" t="s">
        <v>18</v>
      </c>
      <c r="G27" s="90" t="s">
        <v>18</v>
      </c>
      <c r="H27" s="88" t="s">
        <v>18</v>
      </c>
      <c r="I27" s="89" t="s">
        <v>18</v>
      </c>
      <c r="J27" s="90" t="s">
        <v>18</v>
      </c>
    </row>
    <row r="28" ht="22.8" customHeight="1" spans="1:4">
      <c r="A28" s="48" t="s">
        <v>88</v>
      </c>
      <c r="B28" s="49"/>
      <c r="C28" s="49"/>
      <c r="D28" s="49"/>
    </row>
  </sheetData>
  <mergeCells count="5">
    <mergeCell ref="B3:D3"/>
    <mergeCell ref="E3:G3"/>
    <mergeCell ref="H3:J3"/>
    <mergeCell ref="B5:J5"/>
    <mergeCell ref="A3:A4"/>
  </mergeCells>
  <pageMargins left="0.3" right="0.38" top="0.39" bottom="0.18" header="0.17" footer="0.17"/>
  <pageSetup paperSize="9" orientation="landscape"/>
  <headerFooter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D27"/>
  <sheetViews>
    <sheetView workbookViewId="0">
      <selection activeCell="B18" sqref="B18"/>
    </sheetView>
  </sheetViews>
  <sheetFormatPr defaultColWidth="9" defaultRowHeight="20.95" outlineLevelCol="3"/>
  <cols>
    <col min="1" max="1" width="35.4018691588785" style="2" customWidth="1"/>
    <col min="2" max="4" width="14" style="2" customWidth="1"/>
    <col min="5" max="16384" width="8.79439252336449" style="2"/>
  </cols>
  <sheetData>
    <row r="1" ht="21" customHeight="1" spans="1:4">
      <c r="A1" s="27" t="s">
        <v>89</v>
      </c>
      <c r="B1" s="62"/>
      <c r="C1" s="62"/>
      <c r="D1" s="62"/>
    </row>
    <row r="2" ht="24" customHeight="1" spans="1:4">
      <c r="A2" s="28" t="s">
        <v>90</v>
      </c>
      <c r="B2" s="62"/>
      <c r="C2" s="62"/>
      <c r="D2" s="62"/>
    </row>
    <row r="3" ht="20.1" customHeight="1" spans="1:4">
      <c r="A3" s="63" t="s">
        <v>91</v>
      </c>
      <c r="B3" s="64" t="s">
        <v>2</v>
      </c>
      <c r="C3" s="31"/>
      <c r="D3" s="65"/>
    </row>
    <row r="4" ht="20.1" customHeight="1" spans="1:4">
      <c r="A4" s="66"/>
      <c r="B4" s="67" t="s">
        <v>3</v>
      </c>
      <c r="C4" s="68" t="s">
        <v>4</v>
      </c>
      <c r="D4" s="69" t="s">
        <v>5</v>
      </c>
    </row>
    <row r="5" ht="20.1" customHeight="1" spans="1:4">
      <c r="A5" s="70"/>
      <c r="B5" s="71"/>
      <c r="C5" s="72"/>
      <c r="D5" s="73" t="s">
        <v>6</v>
      </c>
    </row>
    <row r="6" ht="19.5" customHeight="1" spans="1:4">
      <c r="A6" s="74" t="s">
        <v>7</v>
      </c>
      <c r="B6" s="75">
        <v>478822</v>
      </c>
      <c r="C6" s="76">
        <v>254810</v>
      </c>
      <c r="D6" s="77">
        <v>224013</v>
      </c>
    </row>
    <row r="7" ht="24.15" spans="1:4">
      <c r="A7" s="78" t="s">
        <v>92</v>
      </c>
      <c r="B7" s="79">
        <v>17549</v>
      </c>
      <c r="C7" s="80">
        <v>13321</v>
      </c>
      <c r="D7" s="81">
        <v>4228</v>
      </c>
    </row>
    <row r="8" ht="24.15" spans="1:4">
      <c r="A8" s="78" t="s">
        <v>93</v>
      </c>
      <c r="B8" s="79">
        <v>161356</v>
      </c>
      <c r="C8" s="80">
        <v>81638</v>
      </c>
      <c r="D8" s="81">
        <v>79717</v>
      </c>
    </row>
    <row r="9" ht="24.15" spans="1:4">
      <c r="A9" s="78" t="s">
        <v>94</v>
      </c>
      <c r="B9" s="79">
        <v>79091</v>
      </c>
      <c r="C9" s="80">
        <v>40837</v>
      </c>
      <c r="D9" s="81">
        <v>38254</v>
      </c>
    </row>
    <row r="10" ht="24.15" spans="1:4">
      <c r="A10" s="78" t="s">
        <v>95</v>
      </c>
      <c r="B10" s="79">
        <v>55979</v>
      </c>
      <c r="C10" s="80">
        <v>27602</v>
      </c>
      <c r="D10" s="81">
        <v>28377</v>
      </c>
    </row>
    <row r="11" ht="24.15" spans="1:4">
      <c r="A11" s="78" t="s">
        <v>96</v>
      </c>
      <c r="B11" s="79">
        <v>164849</v>
      </c>
      <c r="C11" s="80">
        <v>91412</v>
      </c>
      <c r="D11" s="81">
        <v>73437</v>
      </c>
    </row>
    <row r="12" ht="25.25" spans="1:4">
      <c r="A12" s="78" t="s">
        <v>97</v>
      </c>
      <c r="B12" s="82" t="s">
        <v>18</v>
      </c>
      <c r="C12" s="83" t="s">
        <v>18</v>
      </c>
      <c r="D12" s="84" t="s">
        <v>18</v>
      </c>
    </row>
    <row r="13" ht="24.15" spans="1:4">
      <c r="A13" s="85" t="s">
        <v>17</v>
      </c>
      <c r="B13" s="75">
        <v>10656</v>
      </c>
      <c r="C13" s="76">
        <v>5542</v>
      </c>
      <c r="D13" s="77">
        <v>5114</v>
      </c>
    </row>
    <row r="14" ht="25.25" spans="1:4">
      <c r="A14" s="78" t="s">
        <v>92</v>
      </c>
      <c r="B14" s="86" t="s">
        <v>72</v>
      </c>
      <c r="C14" s="83" t="s">
        <v>18</v>
      </c>
      <c r="D14" s="84" t="s">
        <v>18</v>
      </c>
    </row>
    <row r="15" ht="25.25" spans="1:4">
      <c r="A15" s="78" t="s">
        <v>93</v>
      </c>
      <c r="B15" s="79">
        <v>529</v>
      </c>
      <c r="C15" s="83" t="s">
        <v>18</v>
      </c>
      <c r="D15" s="81">
        <v>529</v>
      </c>
    </row>
    <row r="16" ht="24.15" spans="1:4">
      <c r="A16" s="78" t="s">
        <v>94</v>
      </c>
      <c r="B16" s="79">
        <v>811</v>
      </c>
      <c r="C16" s="80">
        <v>622</v>
      </c>
      <c r="D16" s="81">
        <v>189</v>
      </c>
    </row>
    <row r="17" ht="25.25" spans="1:4">
      <c r="A17" s="78" t="s">
        <v>95</v>
      </c>
      <c r="B17" s="82" t="s">
        <v>18</v>
      </c>
      <c r="C17" s="83" t="s">
        <v>18</v>
      </c>
      <c r="D17" s="84" t="s">
        <v>18</v>
      </c>
    </row>
    <row r="18" ht="24.15" spans="1:4">
      <c r="A18" s="78" t="s">
        <v>96</v>
      </c>
      <c r="B18" s="79">
        <v>9317</v>
      </c>
      <c r="C18" s="80">
        <v>4920</v>
      </c>
      <c r="D18" s="81">
        <v>4396</v>
      </c>
    </row>
    <row r="19" ht="25.25" spans="1:4">
      <c r="A19" s="78" t="s">
        <v>97</v>
      </c>
      <c r="B19" s="82" t="s">
        <v>18</v>
      </c>
      <c r="C19" s="83" t="s">
        <v>18</v>
      </c>
      <c r="D19" s="84" t="s">
        <v>18</v>
      </c>
    </row>
    <row r="20" ht="24.15" spans="1:4">
      <c r="A20" s="85" t="s">
        <v>19</v>
      </c>
      <c r="B20" s="75">
        <v>468167</v>
      </c>
      <c r="C20" s="76">
        <v>249268</v>
      </c>
      <c r="D20" s="77">
        <v>218899</v>
      </c>
    </row>
    <row r="21" ht="24.15" spans="1:4">
      <c r="A21" s="78" t="s">
        <v>92</v>
      </c>
      <c r="B21" s="79">
        <v>17549</v>
      </c>
      <c r="C21" s="80">
        <v>13321</v>
      </c>
      <c r="D21" s="81">
        <v>4228</v>
      </c>
    </row>
    <row r="22" ht="24.15" spans="1:4">
      <c r="A22" s="78" t="s">
        <v>93</v>
      </c>
      <c r="B22" s="79">
        <v>160827</v>
      </c>
      <c r="C22" s="80">
        <v>81638</v>
      </c>
      <c r="D22" s="81">
        <v>79188</v>
      </c>
    </row>
    <row r="23" ht="24.15" spans="1:4">
      <c r="A23" s="78" t="s">
        <v>94</v>
      </c>
      <c r="B23" s="79">
        <v>78280</v>
      </c>
      <c r="C23" s="80">
        <v>40215</v>
      </c>
      <c r="D23" s="81">
        <v>38065</v>
      </c>
    </row>
    <row r="24" ht="24.15" spans="1:4">
      <c r="A24" s="78" t="s">
        <v>95</v>
      </c>
      <c r="B24" s="79">
        <v>55979</v>
      </c>
      <c r="C24" s="80">
        <v>27602</v>
      </c>
      <c r="D24" s="81">
        <v>28377</v>
      </c>
    </row>
    <row r="25" ht="24.15" spans="1:4">
      <c r="A25" s="78" t="s">
        <v>96</v>
      </c>
      <c r="B25" s="79">
        <v>155532</v>
      </c>
      <c r="C25" s="80">
        <v>86491</v>
      </c>
      <c r="D25" s="81">
        <v>69040</v>
      </c>
    </row>
    <row r="26" ht="25.25" spans="1:4">
      <c r="A26" s="87" t="s">
        <v>97</v>
      </c>
      <c r="B26" s="88" t="s">
        <v>18</v>
      </c>
      <c r="C26" s="89" t="s">
        <v>18</v>
      </c>
      <c r="D26" s="90" t="s">
        <v>18</v>
      </c>
    </row>
    <row r="27" ht="25.25" spans="1:4">
      <c r="A27" s="48" t="s">
        <v>98</v>
      </c>
      <c r="B27" s="49"/>
      <c r="C27" s="49"/>
      <c r="D27" s="49"/>
    </row>
  </sheetData>
  <mergeCells count="2">
    <mergeCell ref="B3:D3"/>
    <mergeCell ref="A3:A4"/>
  </mergeCells>
  <pageMargins left="0.75" right="0.75" top="1" bottom="1" header="0.5" footer="0.5"/>
  <pageSetup paperSize="9" orientation="portrait"/>
  <headerFooter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D16"/>
  <sheetViews>
    <sheetView workbookViewId="0">
      <selection activeCell="D19" sqref="D19"/>
    </sheetView>
  </sheetViews>
  <sheetFormatPr defaultColWidth="9" defaultRowHeight="24.15" outlineLevelCol="3"/>
  <cols>
    <col min="1" max="1" width="27.5046728971963" style="3" customWidth="1"/>
    <col min="2" max="4" width="14" style="3" customWidth="1"/>
    <col min="5" max="16384" width="8.79439252336449" style="3"/>
  </cols>
  <sheetData>
    <row r="1" ht="18.75" customHeight="1" spans="1:1">
      <c r="A1" s="28" t="s">
        <v>99</v>
      </c>
    </row>
    <row r="2" ht="18.75" customHeight="1" spans="1:1">
      <c r="A2" s="28"/>
    </row>
    <row r="3" ht="9" customHeight="1" spans="1:1">
      <c r="A3" s="28"/>
    </row>
    <row r="4" ht="20.1" customHeight="1" spans="1:4">
      <c r="A4" s="50" t="s">
        <v>100</v>
      </c>
      <c r="B4" s="5" t="s">
        <v>2</v>
      </c>
      <c r="C4" s="5"/>
      <c r="D4" s="5"/>
    </row>
    <row r="5" ht="20.1" customHeight="1" spans="1:4">
      <c r="A5" s="51"/>
      <c r="B5" s="33" t="s">
        <v>3</v>
      </c>
      <c r="C5" s="33" t="s">
        <v>4</v>
      </c>
      <c r="D5" s="33" t="s">
        <v>5</v>
      </c>
    </row>
    <row r="6" ht="20.1" customHeight="1" spans="1:4">
      <c r="A6" s="52"/>
      <c r="B6" s="53" t="s">
        <v>6</v>
      </c>
      <c r="C6" s="53"/>
      <c r="D6" s="53"/>
    </row>
    <row r="7" ht="19.5" customHeight="1" spans="1:4">
      <c r="A7" s="54" t="s">
        <v>7</v>
      </c>
      <c r="B7" s="55">
        <v>18521</v>
      </c>
      <c r="C7" s="55">
        <v>10736</v>
      </c>
      <c r="D7" s="55">
        <v>7785</v>
      </c>
    </row>
    <row r="8" ht="19.5" customHeight="1" spans="1:4">
      <c r="A8" s="56" t="s">
        <v>101</v>
      </c>
      <c r="B8" s="57">
        <v>5979</v>
      </c>
      <c r="C8" s="57">
        <v>3485</v>
      </c>
      <c r="D8" s="57">
        <v>2494</v>
      </c>
    </row>
    <row r="9" ht="19.5" customHeight="1" spans="1:4">
      <c r="A9" s="56" t="s">
        <v>102</v>
      </c>
      <c r="B9" s="57">
        <v>4147</v>
      </c>
      <c r="C9" s="57">
        <v>1975</v>
      </c>
      <c r="D9" s="57">
        <v>2172</v>
      </c>
    </row>
    <row r="10" ht="19.5" customHeight="1" spans="1:4">
      <c r="A10" s="56" t="s">
        <v>103</v>
      </c>
      <c r="B10" s="57">
        <v>8395</v>
      </c>
      <c r="C10" s="57">
        <v>5276</v>
      </c>
      <c r="D10" s="57">
        <v>3119</v>
      </c>
    </row>
    <row r="11" spans="1:4">
      <c r="A11" s="52"/>
      <c r="B11" s="35" t="s">
        <v>104</v>
      </c>
      <c r="C11" s="35"/>
      <c r="D11" s="35"/>
    </row>
    <row r="12" spans="1:4">
      <c r="A12" s="54" t="s">
        <v>7</v>
      </c>
      <c r="B12" s="58">
        <f>B7/18521*100</f>
        <v>100</v>
      </c>
      <c r="C12" s="58">
        <f>C7/10736*100</f>
        <v>100</v>
      </c>
      <c r="D12" s="58">
        <f>D7/7785*100</f>
        <v>100</v>
      </c>
    </row>
    <row r="13" spans="1:4">
      <c r="A13" s="56" t="s">
        <v>101</v>
      </c>
      <c r="B13" s="59">
        <f>B8/18521*100</f>
        <v>32.2822741752605</v>
      </c>
      <c r="C13" s="59">
        <f t="shared" ref="C13:C15" si="0">C8/10736*100</f>
        <v>32.4608792846498</v>
      </c>
      <c r="D13" s="59">
        <f t="shared" ref="D13:D15" si="1">D8/7785*100</f>
        <v>32.0359666024406</v>
      </c>
    </row>
    <row r="14" spans="1:4">
      <c r="A14" s="56" t="s">
        <v>102</v>
      </c>
      <c r="B14" s="59">
        <f>B9/18521*100</f>
        <v>22.3907996328492</v>
      </c>
      <c r="C14" s="59">
        <f t="shared" si="0"/>
        <v>18.3960506706408</v>
      </c>
      <c r="D14" s="59">
        <f t="shared" si="1"/>
        <v>27.8998073217726</v>
      </c>
    </row>
    <row r="15" spans="1:4">
      <c r="A15" s="60" t="s">
        <v>103</v>
      </c>
      <c r="B15" s="61">
        <f>B10/18521*100</f>
        <v>45.3269261918903</v>
      </c>
      <c r="C15" s="61">
        <f t="shared" si="0"/>
        <v>49.1430700447094</v>
      </c>
      <c r="D15" s="61">
        <f t="shared" si="1"/>
        <v>40.0642260757868</v>
      </c>
    </row>
    <row r="16" s="2" customFormat="1" ht="25.25" spans="1:4">
      <c r="A16" s="48" t="s">
        <v>98</v>
      </c>
      <c r="B16" s="49"/>
      <c r="C16" s="49"/>
      <c r="D16" s="49"/>
    </row>
  </sheetData>
  <mergeCells count="4">
    <mergeCell ref="B4:D4"/>
    <mergeCell ref="B6:D6"/>
    <mergeCell ref="B11:D11"/>
    <mergeCell ref="A4:A5"/>
  </mergeCells>
  <pageMargins left="0.75" right="0.75" top="1" bottom="1" header="0.5" footer="0.5"/>
  <pageSetup paperSize="9" orientation="portrait"/>
  <headerFooter/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35"/>
  <sheetViews>
    <sheetView topLeftCell="A16" workbookViewId="0">
      <selection activeCell="D40" sqref="D40"/>
    </sheetView>
  </sheetViews>
  <sheetFormatPr defaultColWidth="9" defaultRowHeight="20.95" outlineLevelCol="5"/>
  <cols>
    <col min="1" max="1" width="36.5981308411215" style="2" customWidth="1"/>
    <col min="2" max="4" width="14" style="2" customWidth="1"/>
    <col min="5" max="16384" width="8.79439252336449" style="2"/>
  </cols>
  <sheetData>
    <row r="1" ht="21.75" customHeight="1" spans="1:4">
      <c r="A1" s="27" t="s">
        <v>105</v>
      </c>
      <c r="B1" s="3"/>
      <c r="C1" s="3"/>
      <c r="D1" s="3"/>
    </row>
    <row r="2" ht="8.4" customHeight="1" spans="1:4">
      <c r="A2" s="28"/>
      <c r="B2" s="3"/>
      <c r="C2" s="3"/>
      <c r="D2" s="3"/>
    </row>
    <row r="3" ht="20.1" customHeight="1" spans="1:4">
      <c r="A3" s="29" t="s">
        <v>106</v>
      </c>
      <c r="B3" s="30" t="s">
        <v>2</v>
      </c>
      <c r="C3" s="31"/>
      <c r="D3" s="31"/>
    </row>
    <row r="4" ht="20.1" customHeight="1" spans="1:4">
      <c r="A4" s="32"/>
      <c r="B4" s="33" t="s">
        <v>3</v>
      </c>
      <c r="C4" s="33" t="s">
        <v>4</v>
      </c>
      <c r="D4" s="33" t="s">
        <v>5</v>
      </c>
    </row>
    <row r="5" ht="18" customHeight="1" spans="1:4">
      <c r="A5" s="34"/>
      <c r="B5" s="35" t="s">
        <v>6</v>
      </c>
      <c r="C5" s="35"/>
      <c r="D5" s="35"/>
    </row>
    <row r="6" ht="17.4" customHeight="1" spans="1:4">
      <c r="A6" s="36" t="s">
        <v>7</v>
      </c>
      <c r="B6" s="37">
        <v>18521</v>
      </c>
      <c r="C6" s="37">
        <v>10736</v>
      </c>
      <c r="D6" s="37">
        <v>7785</v>
      </c>
    </row>
    <row r="7" ht="19.5" customHeight="1" spans="1:6">
      <c r="A7" s="38" t="s">
        <v>107</v>
      </c>
      <c r="B7" s="39">
        <v>2106</v>
      </c>
      <c r="C7" s="39">
        <v>1096</v>
      </c>
      <c r="D7" s="39">
        <v>1010</v>
      </c>
      <c r="F7" s="40"/>
    </row>
    <row r="8" ht="19.5" customHeight="1" spans="1:6">
      <c r="A8" s="38" t="s">
        <v>108</v>
      </c>
      <c r="B8" s="41" t="s">
        <v>18</v>
      </c>
      <c r="C8" s="41" t="s">
        <v>18</v>
      </c>
      <c r="D8" s="41" t="s">
        <v>18</v>
      </c>
      <c r="F8" s="40"/>
    </row>
    <row r="9" ht="19.5" customHeight="1" spans="1:6">
      <c r="A9" s="38" t="s">
        <v>109</v>
      </c>
      <c r="B9" s="41" t="s">
        <v>18</v>
      </c>
      <c r="C9" s="41" t="s">
        <v>18</v>
      </c>
      <c r="D9" s="41" t="s">
        <v>18</v>
      </c>
      <c r="F9" s="40"/>
    </row>
    <row r="10" ht="19.5" customHeight="1" spans="1:6">
      <c r="A10" s="38" t="s">
        <v>110</v>
      </c>
      <c r="B10" s="39">
        <v>4417</v>
      </c>
      <c r="C10" s="39">
        <v>2329</v>
      </c>
      <c r="D10" s="39">
        <v>2088</v>
      </c>
      <c r="F10" s="40"/>
    </row>
    <row r="11" ht="19.5" customHeight="1" spans="1:6">
      <c r="A11" s="38" t="s">
        <v>111</v>
      </c>
      <c r="B11" s="39">
        <v>1409</v>
      </c>
      <c r="C11" s="39">
        <v>964</v>
      </c>
      <c r="D11" s="39">
        <v>445</v>
      </c>
      <c r="F11" s="40"/>
    </row>
    <row r="12" ht="19.5" customHeight="1" spans="1:6">
      <c r="A12" s="38" t="s">
        <v>112</v>
      </c>
      <c r="B12" s="39">
        <v>2559</v>
      </c>
      <c r="C12" s="39">
        <v>1529</v>
      </c>
      <c r="D12" s="39">
        <v>1029</v>
      </c>
      <c r="F12" s="40"/>
    </row>
    <row r="13" ht="19.5" customHeight="1" spans="1:6">
      <c r="A13" s="38" t="s">
        <v>113</v>
      </c>
      <c r="B13" s="39">
        <v>2491</v>
      </c>
      <c r="C13" s="39">
        <v>1039</v>
      </c>
      <c r="D13" s="39">
        <v>1452</v>
      </c>
      <c r="F13" s="40"/>
    </row>
    <row r="14" ht="19.5" customHeight="1" spans="1:6">
      <c r="A14" s="38" t="s">
        <v>114</v>
      </c>
      <c r="B14" s="39">
        <v>3497</v>
      </c>
      <c r="C14" s="39">
        <v>2681</v>
      </c>
      <c r="D14" s="39">
        <v>816</v>
      </c>
      <c r="F14" s="40"/>
    </row>
    <row r="15" ht="17.4" customHeight="1" spans="1:6">
      <c r="A15" s="38" t="s">
        <v>115</v>
      </c>
      <c r="B15" s="41" t="s">
        <v>18</v>
      </c>
      <c r="C15" s="41" t="s">
        <v>18</v>
      </c>
      <c r="D15" s="41" t="s">
        <v>18</v>
      </c>
      <c r="F15" s="40"/>
    </row>
    <row r="16" ht="19.5" customHeight="1" spans="1:6">
      <c r="A16" s="38" t="s">
        <v>116</v>
      </c>
      <c r="B16" s="39">
        <v>479</v>
      </c>
      <c r="C16" s="39">
        <v>479</v>
      </c>
      <c r="D16" s="39" t="s">
        <v>72</v>
      </c>
      <c r="F16" s="40"/>
    </row>
    <row r="17" ht="19.5" customHeight="1" spans="1:6">
      <c r="A17" s="38" t="s">
        <v>117</v>
      </c>
      <c r="B17" s="41" t="s">
        <v>18</v>
      </c>
      <c r="C17" s="41" t="s">
        <v>18</v>
      </c>
      <c r="D17" s="41" t="s">
        <v>18</v>
      </c>
      <c r="F17" s="40"/>
    </row>
    <row r="18" ht="19.5" customHeight="1" spans="1:6">
      <c r="A18" s="38" t="s">
        <v>118</v>
      </c>
      <c r="B18" s="39">
        <v>334</v>
      </c>
      <c r="C18" s="41" t="s">
        <v>18</v>
      </c>
      <c r="D18" s="39">
        <v>334</v>
      </c>
      <c r="F18" s="40"/>
    </row>
    <row r="19" ht="19.5" customHeight="1" spans="1:6">
      <c r="A19" s="38" t="s">
        <v>119</v>
      </c>
      <c r="B19" s="39">
        <v>1230</v>
      </c>
      <c r="C19" s="39">
        <v>619</v>
      </c>
      <c r="D19" s="39">
        <v>611</v>
      </c>
      <c r="F19" s="40"/>
    </row>
    <row r="20" ht="16.2" customHeight="1" spans="1:4">
      <c r="A20" s="34"/>
      <c r="B20" s="42" t="s">
        <v>120</v>
      </c>
      <c r="C20" s="42"/>
      <c r="D20" s="42"/>
    </row>
    <row r="21" ht="17.4" customHeight="1" spans="1:4">
      <c r="A21" s="43" t="s">
        <v>7</v>
      </c>
      <c r="B21" s="44">
        <f>B6/18521*100</f>
        <v>100</v>
      </c>
      <c r="C21" s="44">
        <f>C6/$C$6*100</f>
        <v>100</v>
      </c>
      <c r="D21" s="44">
        <f>D6/$D$6*100</f>
        <v>100</v>
      </c>
    </row>
    <row r="22" ht="19.5" customHeight="1" spans="1:6">
      <c r="A22" s="38" t="s">
        <v>107</v>
      </c>
      <c r="B22" s="45">
        <f t="shared" ref="B22:B34" si="0">B7/18521*100</f>
        <v>11.3708763025755</v>
      </c>
      <c r="C22" s="45">
        <f t="shared" ref="C22:C34" si="1">C7/$C$6*100</f>
        <v>10.2086438152012</v>
      </c>
      <c r="D22" s="45">
        <f t="shared" ref="D22:D34" si="2">D7/$D$6*100</f>
        <v>12.9736673089274</v>
      </c>
      <c r="F22" s="40"/>
    </row>
    <row r="23" ht="19.5" customHeight="1" spans="1:6">
      <c r="A23" s="38" t="s">
        <v>108</v>
      </c>
      <c r="B23" s="41" t="s">
        <v>18</v>
      </c>
      <c r="C23" s="41" t="s">
        <v>18</v>
      </c>
      <c r="D23" s="41" t="s">
        <v>18</v>
      </c>
      <c r="F23" s="40"/>
    </row>
    <row r="24" ht="19.5" customHeight="1" spans="1:6">
      <c r="A24" s="38" t="s">
        <v>109</v>
      </c>
      <c r="B24" s="41" t="s">
        <v>18</v>
      </c>
      <c r="C24" s="41" t="s">
        <v>18</v>
      </c>
      <c r="D24" s="41" t="s">
        <v>18</v>
      </c>
      <c r="F24" s="40"/>
    </row>
    <row r="25" ht="19.5" customHeight="1" spans="1:6">
      <c r="A25" s="38" t="s">
        <v>110</v>
      </c>
      <c r="B25" s="45">
        <f t="shared" si="0"/>
        <v>23.8486042870255</v>
      </c>
      <c r="C25" s="45">
        <f t="shared" si="1"/>
        <v>21.6933681073025</v>
      </c>
      <c r="D25" s="45">
        <f t="shared" si="2"/>
        <v>26.8208092485549</v>
      </c>
      <c r="F25" s="40"/>
    </row>
    <row r="26" ht="19.5" customHeight="1" spans="1:6">
      <c r="A26" s="38" t="s">
        <v>111</v>
      </c>
      <c r="B26" s="45">
        <f t="shared" si="0"/>
        <v>7.60758058420172</v>
      </c>
      <c r="C26" s="45">
        <f t="shared" si="1"/>
        <v>8.97913561847988</v>
      </c>
      <c r="D26" s="45">
        <f t="shared" si="2"/>
        <v>5.71612074502248</v>
      </c>
      <c r="F26" s="40"/>
    </row>
    <row r="27" ht="19.5" customHeight="1" spans="1:6">
      <c r="A27" s="38" t="s">
        <v>112</v>
      </c>
      <c r="B27" s="45">
        <f t="shared" si="0"/>
        <v>13.8167485556935</v>
      </c>
      <c r="C27" s="45">
        <f t="shared" si="1"/>
        <v>14.2418032786885</v>
      </c>
      <c r="D27" s="45">
        <f t="shared" si="2"/>
        <v>13.2177263969171</v>
      </c>
      <c r="F27" s="40"/>
    </row>
    <row r="28" ht="19.5" customHeight="1" spans="1:6">
      <c r="A28" s="38" t="s">
        <v>113</v>
      </c>
      <c r="B28" s="45">
        <f t="shared" si="0"/>
        <v>13.449597753901</v>
      </c>
      <c r="C28" s="45">
        <f t="shared" si="1"/>
        <v>9.67771982116244</v>
      </c>
      <c r="D28" s="45">
        <f t="shared" si="2"/>
        <v>18.6512524084778</v>
      </c>
      <c r="F28" s="40"/>
    </row>
    <row r="29" ht="19.5" customHeight="1" spans="1:6">
      <c r="A29" s="38" t="s">
        <v>114</v>
      </c>
      <c r="B29" s="45">
        <f t="shared" si="0"/>
        <v>18.8812699098321</v>
      </c>
      <c r="C29" s="45">
        <f t="shared" si="1"/>
        <v>24.9720566318927</v>
      </c>
      <c r="D29" s="45">
        <f t="shared" si="2"/>
        <v>10.4816955684008</v>
      </c>
      <c r="F29" s="40"/>
    </row>
    <row r="30" ht="19.5" customHeight="1" spans="1:6">
      <c r="A30" s="38" t="s">
        <v>115</v>
      </c>
      <c r="B30" s="41" t="s">
        <v>18</v>
      </c>
      <c r="C30" s="41" t="s">
        <v>18</v>
      </c>
      <c r="D30" s="41" t="s">
        <v>18</v>
      </c>
      <c r="F30" s="40"/>
    </row>
    <row r="31" ht="19.5" customHeight="1" spans="1:6">
      <c r="A31" s="38" t="s">
        <v>116</v>
      </c>
      <c r="B31" s="45">
        <f t="shared" si="0"/>
        <v>2.58625344203877</v>
      </c>
      <c r="C31" s="45">
        <f t="shared" si="1"/>
        <v>4.46162444113264</v>
      </c>
      <c r="D31" s="41" t="s">
        <v>18</v>
      </c>
      <c r="F31" s="40"/>
    </row>
    <row r="32" ht="22.8" customHeight="1" spans="1:6">
      <c r="A32" s="38" t="s">
        <v>117</v>
      </c>
      <c r="B32" s="41" t="s">
        <v>18</v>
      </c>
      <c r="C32" s="41" t="s">
        <v>18</v>
      </c>
      <c r="D32" s="41" t="s">
        <v>18</v>
      </c>
      <c r="F32" s="40"/>
    </row>
    <row r="33" ht="19.5" customHeight="1" spans="1:6">
      <c r="A33" s="38" t="s">
        <v>118</v>
      </c>
      <c r="B33" s="45">
        <f t="shared" si="0"/>
        <v>1.8033583499811</v>
      </c>
      <c r="C33" s="41" t="s">
        <v>18</v>
      </c>
      <c r="D33" s="45">
        <f t="shared" si="2"/>
        <v>4.2903018625562</v>
      </c>
      <c r="F33" s="40"/>
    </row>
    <row r="34" ht="19.5" customHeight="1" spans="1:6">
      <c r="A34" s="46" t="s">
        <v>119</v>
      </c>
      <c r="B34" s="47">
        <f t="shared" si="0"/>
        <v>6.64111009124777</v>
      </c>
      <c r="C34" s="47">
        <f t="shared" si="1"/>
        <v>5.76564828614009</v>
      </c>
      <c r="D34" s="47">
        <f t="shared" si="2"/>
        <v>7.84842646114322</v>
      </c>
      <c r="F34" s="40"/>
    </row>
    <row r="35" ht="25.25" spans="1:4">
      <c r="A35" s="48" t="s">
        <v>98</v>
      </c>
      <c r="B35" s="49"/>
      <c r="C35" s="49"/>
      <c r="D35" s="49"/>
    </row>
  </sheetData>
  <mergeCells count="4">
    <mergeCell ref="B3:D3"/>
    <mergeCell ref="B5:D5"/>
    <mergeCell ref="B20:D20"/>
    <mergeCell ref="A3:A4"/>
  </mergeCells>
  <pageMargins left="0.75" right="0.75" top="1" bottom="1" header="0.5" footer="0.5"/>
  <pageSetup paperSize="9" orientation="portrait"/>
  <headerFooter/>
</worksheet>
</file>

<file path=xl/worksheets/sheet1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17"/>
  <sheetViews>
    <sheetView tabSelected="1" workbookViewId="0">
      <selection activeCell="I14" sqref="I14"/>
    </sheetView>
  </sheetViews>
  <sheetFormatPr defaultColWidth="9" defaultRowHeight="24.15"/>
  <cols>
    <col min="1" max="1" width="6.4018691588785" style="3" customWidth="1"/>
    <col min="2" max="2" width="9.50467289719626" style="3" customWidth="1"/>
    <col min="3" max="3" width="10.2990654205607" style="3" customWidth="1"/>
    <col min="4" max="4" width="12.2429906542056" style="3" customWidth="1"/>
    <col min="5" max="5" width="8.5981308411215" style="3" customWidth="1"/>
    <col min="6" max="6" width="7.70093457943925" style="3" customWidth="1"/>
    <col min="7" max="7" width="8.5981308411215" style="3" customWidth="1"/>
    <col min="8" max="8" width="6.89719626168224" style="3" customWidth="1"/>
    <col min="9" max="16384" width="8.79439252336449" style="3"/>
  </cols>
  <sheetData>
    <row r="1" s="1" customFormat="1" spans="1:1">
      <c r="A1" s="1" t="s">
        <v>121</v>
      </c>
    </row>
    <row r="2" s="1" customFormat="1" ht="9" customHeight="1"/>
    <row r="3" spans="1:10">
      <c r="A3" s="4" t="s">
        <v>122</v>
      </c>
      <c r="B3" s="5" t="s">
        <v>123</v>
      </c>
      <c r="C3" s="5"/>
      <c r="D3" s="6"/>
      <c r="E3" s="7" t="s">
        <v>17</v>
      </c>
      <c r="F3" s="5"/>
      <c r="G3" s="6"/>
      <c r="H3" s="5" t="s">
        <v>124</v>
      </c>
      <c r="I3" s="5"/>
      <c r="J3" s="5"/>
    </row>
    <row r="4" spans="1:10">
      <c r="A4" s="8"/>
      <c r="B4" s="9" t="s">
        <v>3</v>
      </c>
      <c r="C4" s="9" t="s">
        <v>4</v>
      </c>
      <c r="D4" s="6" t="s">
        <v>5</v>
      </c>
      <c r="E4" s="10" t="s">
        <v>3</v>
      </c>
      <c r="F4" s="9" t="s">
        <v>4</v>
      </c>
      <c r="G4" s="11" t="s">
        <v>5</v>
      </c>
      <c r="H4" s="9" t="s">
        <v>3</v>
      </c>
      <c r="I4" s="9" t="s">
        <v>4</v>
      </c>
      <c r="J4" s="9" t="s">
        <v>5</v>
      </c>
    </row>
    <row r="5" s="2" customFormat="1" ht="20.1" customHeight="1" spans="1:10">
      <c r="A5" s="12"/>
      <c r="B5" s="13" t="s">
        <v>125</v>
      </c>
      <c r="C5" s="13"/>
      <c r="D5" s="13"/>
      <c r="E5" s="13"/>
      <c r="F5" s="13"/>
      <c r="G5" s="13"/>
      <c r="H5" s="14" t="s">
        <v>126</v>
      </c>
      <c r="I5" s="14"/>
      <c r="J5" s="14"/>
    </row>
    <row r="6" spans="1:10">
      <c r="A6" s="1">
        <v>2564</v>
      </c>
      <c r="B6" s="15">
        <v>793823</v>
      </c>
      <c r="C6" s="15">
        <v>397540</v>
      </c>
      <c r="D6" s="16">
        <v>396282</v>
      </c>
      <c r="E6" s="17">
        <v>16502</v>
      </c>
      <c r="F6" s="15">
        <v>9993</v>
      </c>
      <c r="G6" s="16">
        <v>6509</v>
      </c>
      <c r="H6" s="18">
        <f t="shared" ref="H6:J10" si="0">E6/B6*100</f>
        <v>2.07880094177165</v>
      </c>
      <c r="I6" s="18">
        <f t="shared" si="0"/>
        <v>2.51370931227046</v>
      </c>
      <c r="J6" s="18">
        <f t="shared" si="0"/>
        <v>1.64251719734936</v>
      </c>
    </row>
    <row r="7" spans="1:10">
      <c r="A7" s="1">
        <v>2565</v>
      </c>
      <c r="B7" s="15">
        <v>833532</v>
      </c>
      <c r="C7" s="15">
        <v>406279</v>
      </c>
      <c r="D7" s="16">
        <v>427250</v>
      </c>
      <c r="E7" s="17">
        <v>13465</v>
      </c>
      <c r="F7" s="15">
        <v>5925</v>
      </c>
      <c r="G7" s="16">
        <v>7540</v>
      </c>
      <c r="H7" s="18">
        <f t="shared" si="0"/>
        <v>1.61541488509139</v>
      </c>
      <c r="I7" s="18">
        <f t="shared" si="0"/>
        <v>1.45835743417701</v>
      </c>
      <c r="J7" s="18">
        <f t="shared" si="0"/>
        <v>1.76477472205968</v>
      </c>
    </row>
    <row r="8" spans="1:10">
      <c r="A8" s="1">
        <v>2566</v>
      </c>
      <c r="B8" s="15">
        <v>833857</v>
      </c>
      <c r="C8" s="15">
        <v>406538</v>
      </c>
      <c r="D8" s="16">
        <v>427319</v>
      </c>
      <c r="E8" s="17">
        <v>16037.3365</v>
      </c>
      <c r="F8" s="15">
        <v>11634</v>
      </c>
      <c r="G8" s="16">
        <v>4403</v>
      </c>
      <c r="H8" s="18">
        <f t="shared" si="0"/>
        <v>1.92327179600339</v>
      </c>
      <c r="I8" s="18">
        <f t="shared" si="0"/>
        <v>2.86172510318839</v>
      </c>
      <c r="J8" s="18">
        <f t="shared" si="0"/>
        <v>1.0303777739815</v>
      </c>
    </row>
    <row r="9" spans="1:10">
      <c r="A9" s="1">
        <v>2567</v>
      </c>
      <c r="B9" s="15">
        <v>833870</v>
      </c>
      <c r="C9" s="15">
        <v>406649</v>
      </c>
      <c r="D9" s="16">
        <v>427221</v>
      </c>
      <c r="E9" s="17">
        <v>6851</v>
      </c>
      <c r="F9" s="15">
        <v>3923</v>
      </c>
      <c r="G9" s="16">
        <v>2928</v>
      </c>
      <c r="H9" s="18">
        <f t="shared" si="0"/>
        <v>0.821590895463322</v>
      </c>
      <c r="I9" s="18">
        <f t="shared" si="0"/>
        <v>0.964714040855873</v>
      </c>
      <c r="J9" s="18">
        <f t="shared" si="0"/>
        <v>0.685359567998764</v>
      </c>
    </row>
    <row r="10" spans="1:10">
      <c r="A10" s="19">
        <v>2568</v>
      </c>
      <c r="B10" s="20">
        <v>833556</v>
      </c>
      <c r="C10" s="20">
        <v>406604</v>
      </c>
      <c r="D10" s="21">
        <v>426952</v>
      </c>
      <c r="E10" s="22">
        <v>18521</v>
      </c>
      <c r="F10" s="20">
        <v>10736</v>
      </c>
      <c r="G10" s="21">
        <v>7785</v>
      </c>
      <c r="H10" s="23">
        <f t="shared" si="0"/>
        <v>2.22192630129229</v>
      </c>
      <c r="I10" s="23">
        <f t="shared" si="0"/>
        <v>2.64040688237204</v>
      </c>
      <c r="J10" s="23">
        <f t="shared" si="0"/>
        <v>1.8233899829489</v>
      </c>
    </row>
    <row r="11" ht="24.2" spans="1:1">
      <c r="A11" s="3" t="s">
        <v>127</v>
      </c>
    </row>
    <row r="12" spans="2:4">
      <c r="B12" s="24"/>
      <c r="C12" s="24"/>
      <c r="D12" s="24"/>
    </row>
    <row r="13" spans="2:7">
      <c r="B13" s="25"/>
      <c r="C13" s="25"/>
      <c r="D13" s="25"/>
      <c r="E13" s="25"/>
      <c r="F13" s="25"/>
      <c r="G13" s="25"/>
    </row>
    <row r="14" spans="1:1">
      <c r="A14" s="1"/>
    </row>
    <row r="15" spans="1:6">
      <c r="A15" s="1"/>
      <c r="F15" s="26"/>
    </row>
    <row r="16" spans="1:1">
      <c r="A16" s="1"/>
    </row>
    <row r="17" spans="1:1">
      <c r="A17" s="1"/>
    </row>
  </sheetData>
  <mergeCells count="7">
    <mergeCell ref="B3:D3"/>
    <mergeCell ref="E3:G3"/>
    <mergeCell ref="H3:J3"/>
    <mergeCell ref="B5:G5"/>
    <mergeCell ref="H5:J5"/>
    <mergeCell ref="B13:E13"/>
    <mergeCell ref="A3:A4"/>
  </mergeCells>
  <pageMargins left="0.34" right="0.24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10</vt:i4>
      </vt:variant>
    </vt:vector>
  </HeadingPairs>
  <TitlesOfParts>
    <vt:vector size="10" baseType="lpstr">
      <vt:lpstr>T1</vt:lpstr>
      <vt:lpstr>T2</vt:lpstr>
      <vt:lpstr>T3</vt:lpstr>
      <vt:lpstr>T4</vt:lpstr>
      <vt:lpstr>T5</vt:lpstr>
      <vt:lpstr>T6</vt:lpstr>
      <vt:lpstr>T7</vt:lpstr>
      <vt:lpstr>T8</vt:lpstr>
      <vt:lpstr>T9</vt:lpstr>
      <vt:lpstr>T10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สำนักงานสถิติ จังหวัดกาญจนบุรี</cp:lastModifiedBy>
  <dcterms:created xsi:type="dcterms:W3CDTF">2026-10-06T07:30:00Z</dcterms:created>
  <cp:lastPrinted>2026-10-16T05:04:00Z</cp:lastPrinted>
  <dcterms:modified xsi:type="dcterms:W3CDTF">2026-10-22T03:20:54Z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B65B90FFD1374C53AA58AFC991C00DC0</vt:lpwstr>
  </property>
  <property fmtid="{D5CDD505-2E9C-101B-9397-08002B2CF9AE}" pid="3" name="KSOProductBuildVer">
    <vt:lpwstr>1033-11.2.0.10330</vt:lpwstr>
  </property>
</Properties>
</file>