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งานวิชาการ\งานวิชาการ69\อัพตาราง\สรง 1 69\"/>
    </mc:Choice>
  </mc:AlternateContent>
  <bookViews>
    <workbookView xWindow="-120" yWindow="-120" windowWidth="29040" windowHeight="15720"/>
  </bookViews>
  <sheets>
    <sheet name="T6" sheetId="6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6" l="1"/>
  <c r="C10" i="6"/>
  <c r="C9" i="6"/>
  <c r="C8" i="6"/>
  <c r="C7" i="6"/>
  <c r="C16" i="6" s="1"/>
  <c r="D11" i="6"/>
  <c r="D10" i="6"/>
  <c r="D9" i="6"/>
  <c r="D8" i="6"/>
  <c r="D7" i="6"/>
  <c r="B11" i="6"/>
  <c r="B10" i="6"/>
  <c r="B9" i="6"/>
  <c r="B8" i="6"/>
  <c r="B17" i="6" s="1"/>
  <c r="B7" i="6"/>
  <c r="B16" i="6" s="1"/>
  <c r="D14" i="6" l="1"/>
  <c r="B20" i="6"/>
  <c r="C14" i="6" l="1"/>
  <c r="C20" i="6"/>
  <c r="D18" i="6"/>
  <c r="B14" i="6"/>
  <c r="B18" i="6"/>
  <c r="C19" i="6"/>
  <c r="D17" i="6"/>
  <c r="B19" i="6"/>
  <c r="C18" i="6"/>
  <c r="D19" i="6"/>
  <c r="C17" i="6"/>
  <c r="D16" i="6"/>
</calcChain>
</file>

<file path=xl/sharedStrings.xml><?xml version="1.0" encoding="utf-8"?>
<sst xmlns="http://schemas.openxmlformats.org/spreadsheetml/2006/main" count="30" uniqueCount="19">
  <si>
    <t>รวม</t>
  </si>
  <si>
    <t>ชาย</t>
  </si>
  <si>
    <t>หญิง</t>
  </si>
  <si>
    <t>จำนวน</t>
  </si>
  <si>
    <t>ยอดรวม</t>
  </si>
  <si>
    <t>ร้อยละ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</si>
  <si>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</si>
  <si>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</si>
  <si>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</si>
  <si>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</si>
  <si>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</si>
  <si>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</si>
  <si>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</si>
  <si>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n.a.</t>
  </si>
  <si>
    <t>หมายเหตุ : “n.a.” ไม่มีข้อมูล/สำรวจไม่พบ</t>
  </si>
  <si>
    <t>(มกราคม - มีนาคม) 2569</t>
  </si>
  <si>
    <r>
      <t>0</t>
    </r>
    <r>
      <rPr>
        <vertAlign val="superscript"/>
        <sz val="14"/>
        <rFont val="TH SarabunPSK"/>
        <family val="2"/>
      </rPr>
      <t>w</t>
    </r>
  </si>
  <si>
    <t>ตารางที่ 6  จำนวนและร้อยละของผู้มีงานทำจำแนกตามสถานภาพการทำงานและเพศ ไตรมาส 1</t>
  </si>
  <si>
    <r>
      <t xml:space="preserve">                0</t>
    </r>
    <r>
      <rPr>
        <vertAlign val="superscript"/>
        <sz val="14"/>
        <rFont val="TH SarabunPSK"/>
        <family val="2"/>
      </rPr>
      <t>w</t>
    </r>
    <r>
      <rPr>
        <sz val="14"/>
        <rFont val="TH SarabunPSK"/>
        <family val="2"/>
      </rPr>
      <t xml:space="preserve"> ข้อมูลจากการสำรวจตัวอย่างมีค่าเป็น 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</si>
</sst>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\ #,##0_-;\-\ #,##0_-;_-\ &quot;-&quot;_-;_-@_-"/>
    <numFmt numFmtId="165" formatCode="0.0"/>
    <numFmt numFmtId="166" formatCode="_-* #,##0.0_-;\-* #,##0.0_-;_-* &quot;-&quot;_-;_-@_-"/>
    <numFmt numFmtId="169" formatCode="_-* #,##0.0_-;\-* #,##0.0_-;_-* &quot;-&quot;?_-;_-@_-"/>
    <numFmt numFmtId="171" formatCode="_-* #,##0.00_-;\-* #,##0.00_-;_-* &quot;-&quot;_-;_-@_-"/>
  </numFmts>
  <fonts count="11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sz val="16"/>
      <color rgb="FFFF0000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165" fontId="2" fillId="0" borderId="0" xfId="0" applyNumberFormat="1" applyFont="1"/>
    <xf numFmtId="0" fontId="1" fillId="0" borderId="0" xfId="0" applyFont="1" applyProtection="1"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166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/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/>
    <xf numFmtId="166" fontId="5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165" fontId="7" fillId="0" borderId="3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left" indent="7"/>
    </xf>
    <xf numFmtId="164" fontId="1" fillId="0" borderId="0" xfId="0" applyNumberFormat="1" applyFont="1" applyAlignment="1" applyProtection="1">
      <alignment vertical="center"/>
      <protection locked="0"/>
    </xf>
    <xf numFmtId="169" fontId="1" fillId="0" borderId="0" xfId="0" applyNumberFormat="1" applyFont="1" applyAlignment="1" applyProtection="1">
      <alignment vertical="center"/>
      <protection locked="0"/>
    </xf>
    <xf numFmtId="171" fontId="4" fillId="0" borderId="0" xfId="0" applyNumberFormat="1" applyFont="1" applyAlignment="1" applyProtection="1">
      <alignment vertical="center"/>
      <protection locked="0"/>
    </xf>
    <xf numFmtId="171" fontId="4" fillId="0" borderId="0" xfId="0" applyNumberFormat="1" applyFont="1" applyProtection="1">
      <protection locked="0"/>
    </xf>
    <xf numFmtId="171" fontId="4" fillId="0" borderId="0" xfId="0" applyNumberFormat="1" applyFont="1" applyAlignment="1" applyProtection="1">
      <alignment horizontal="right"/>
      <protection locked="0"/>
    </xf>
    <xf numFmtId="3" fontId="3" fillId="0" borderId="0" xfId="0" applyNumberFormat="1" applyFont="1" applyAlignment="1">
      <alignment horizontal="right"/>
    </xf>
    <xf numFmtId="165" fontId="4" fillId="0" borderId="0" xfId="0" applyNumberFormat="1" applyFont="1" applyAlignment="1" applyProtection="1">
      <alignment vertical="center"/>
      <protection locked="0"/>
    </xf>
    <xf numFmtId="165" fontId="4" fillId="0" borderId="0" xfId="0" applyNumberFormat="1" applyFont="1" applyProtection="1">
      <protection locked="0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19;&#3634;&#3618;&#3591;&#3634;&#3609;&#3626;&#3619;&#3591;\&#3611;&#3607;&#3640;&#3617;&#3608;&#3634;&#3609;&#3637;%201%202569\1.&#192;&#210;&#164;&#161;&#197;&#210;&#16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14">
          <cell r="C14">
            <v>31103.57</v>
          </cell>
          <cell r="D14">
            <v>119647.18</v>
          </cell>
          <cell r="E14">
            <v>645978.92000000004</v>
          </cell>
          <cell r="F14">
            <v>317603.18</v>
          </cell>
          <cell r="G14">
            <v>98843.73</v>
          </cell>
        </row>
        <row r="15">
          <cell r="C15">
            <v>23063.83</v>
          </cell>
          <cell r="D15">
            <v>47059.24</v>
          </cell>
          <cell r="E15">
            <v>342451.96</v>
          </cell>
          <cell r="F15">
            <v>171232.8</v>
          </cell>
          <cell r="G15">
            <v>43351.68</v>
          </cell>
        </row>
        <row r="16">
          <cell r="C16">
            <v>8039.73</v>
          </cell>
          <cell r="D16">
            <v>72587.929999999993</v>
          </cell>
          <cell r="E16">
            <v>303526.96000000002</v>
          </cell>
          <cell r="F16">
            <v>146370.39000000001</v>
          </cell>
          <cell r="G16">
            <v>55492.05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4"/>
  <sheetViews>
    <sheetView tabSelected="1" workbookViewId="0">
      <selection activeCell="A11" sqref="A11"/>
    </sheetView>
  </sheetViews>
  <sheetFormatPr defaultRowHeight="30.75" customHeight="1"/>
  <cols>
    <col min="1" max="1" width="30.42578125" style="5" customWidth="1"/>
    <col min="2" max="4" width="18.140625" style="5" customWidth="1"/>
    <col min="5" max="5" width="9.140625" style="6"/>
    <col min="6" max="6" width="12.28515625" style="6" bestFit="1" customWidth="1"/>
    <col min="7" max="8" width="10.5703125" style="6" bestFit="1" customWidth="1"/>
    <col min="9" max="243" width="9.140625" style="6"/>
    <col min="244" max="244" width="34.28515625" style="6" customWidth="1"/>
    <col min="245" max="247" width="18.140625" style="6" customWidth="1"/>
    <col min="248" max="499" width="9.140625" style="6"/>
    <col min="500" max="500" width="34.28515625" style="6" customWidth="1"/>
    <col min="501" max="503" width="18.140625" style="6" customWidth="1"/>
    <col min="504" max="755" width="9.140625" style="6"/>
    <col min="756" max="756" width="34.28515625" style="6" customWidth="1"/>
    <col min="757" max="759" width="18.140625" style="6" customWidth="1"/>
    <col min="760" max="1011" width="9.140625" style="6"/>
    <col min="1012" max="1012" width="34.28515625" style="6" customWidth="1"/>
    <col min="1013" max="1015" width="18.140625" style="6" customWidth="1"/>
    <col min="1016" max="1267" width="9.140625" style="6"/>
    <col min="1268" max="1268" width="34.28515625" style="6" customWidth="1"/>
    <col min="1269" max="1271" width="18.140625" style="6" customWidth="1"/>
    <col min="1272" max="1523" width="9.140625" style="6"/>
    <col min="1524" max="1524" width="34.28515625" style="6" customWidth="1"/>
    <col min="1525" max="1527" width="18.140625" style="6" customWidth="1"/>
    <col min="1528" max="1779" width="9.140625" style="6"/>
    <col min="1780" max="1780" width="34.28515625" style="6" customWidth="1"/>
    <col min="1781" max="1783" width="18.140625" style="6" customWidth="1"/>
    <col min="1784" max="2035" width="9.140625" style="6"/>
    <col min="2036" max="2036" width="34.28515625" style="6" customWidth="1"/>
    <col min="2037" max="2039" width="18.140625" style="6" customWidth="1"/>
    <col min="2040" max="2291" width="9.140625" style="6"/>
    <col min="2292" max="2292" width="34.28515625" style="6" customWidth="1"/>
    <col min="2293" max="2295" width="18.140625" style="6" customWidth="1"/>
    <col min="2296" max="2547" width="9.140625" style="6"/>
    <col min="2548" max="2548" width="34.28515625" style="6" customWidth="1"/>
    <col min="2549" max="2551" width="18.140625" style="6" customWidth="1"/>
    <col min="2552" max="2803" width="9.140625" style="6"/>
    <col min="2804" max="2804" width="34.28515625" style="6" customWidth="1"/>
    <col min="2805" max="2807" width="18.140625" style="6" customWidth="1"/>
    <col min="2808" max="3059" width="9.140625" style="6"/>
    <col min="3060" max="3060" width="34.28515625" style="6" customWidth="1"/>
    <col min="3061" max="3063" width="18.140625" style="6" customWidth="1"/>
    <col min="3064" max="3315" width="9.140625" style="6"/>
    <col min="3316" max="3316" width="34.28515625" style="6" customWidth="1"/>
    <col min="3317" max="3319" width="18.140625" style="6" customWidth="1"/>
    <col min="3320" max="3571" width="9.140625" style="6"/>
    <col min="3572" max="3572" width="34.28515625" style="6" customWidth="1"/>
    <col min="3573" max="3575" width="18.140625" style="6" customWidth="1"/>
    <col min="3576" max="3827" width="9.140625" style="6"/>
    <col min="3828" max="3828" width="34.28515625" style="6" customWidth="1"/>
    <col min="3829" max="3831" width="18.140625" style="6" customWidth="1"/>
    <col min="3832" max="4083" width="9.140625" style="6"/>
    <col min="4084" max="4084" width="34.28515625" style="6" customWidth="1"/>
    <col min="4085" max="4087" width="18.140625" style="6" customWidth="1"/>
    <col min="4088" max="4339" width="9.140625" style="6"/>
    <col min="4340" max="4340" width="34.28515625" style="6" customWidth="1"/>
    <col min="4341" max="4343" width="18.140625" style="6" customWidth="1"/>
    <col min="4344" max="4595" width="9.140625" style="6"/>
    <col min="4596" max="4596" width="34.28515625" style="6" customWidth="1"/>
    <col min="4597" max="4599" width="18.140625" style="6" customWidth="1"/>
    <col min="4600" max="4851" width="9.140625" style="6"/>
    <col min="4852" max="4852" width="34.28515625" style="6" customWidth="1"/>
    <col min="4853" max="4855" width="18.140625" style="6" customWidth="1"/>
    <col min="4856" max="5107" width="9.140625" style="6"/>
    <col min="5108" max="5108" width="34.28515625" style="6" customWidth="1"/>
    <col min="5109" max="5111" width="18.140625" style="6" customWidth="1"/>
    <col min="5112" max="5363" width="9.140625" style="6"/>
    <col min="5364" max="5364" width="34.28515625" style="6" customWidth="1"/>
    <col min="5365" max="5367" width="18.140625" style="6" customWidth="1"/>
    <col min="5368" max="5619" width="9.140625" style="6"/>
    <col min="5620" max="5620" width="34.28515625" style="6" customWidth="1"/>
    <col min="5621" max="5623" width="18.140625" style="6" customWidth="1"/>
    <col min="5624" max="5875" width="9.140625" style="6"/>
    <col min="5876" max="5876" width="34.28515625" style="6" customWidth="1"/>
    <col min="5877" max="5879" width="18.140625" style="6" customWidth="1"/>
    <col min="5880" max="6131" width="9.140625" style="6"/>
    <col min="6132" max="6132" width="34.28515625" style="6" customWidth="1"/>
    <col min="6133" max="6135" width="18.140625" style="6" customWidth="1"/>
    <col min="6136" max="6387" width="9.140625" style="6"/>
    <col min="6388" max="6388" width="34.28515625" style="6" customWidth="1"/>
    <col min="6389" max="6391" width="18.140625" style="6" customWidth="1"/>
    <col min="6392" max="6643" width="9.140625" style="6"/>
    <col min="6644" max="6644" width="34.28515625" style="6" customWidth="1"/>
    <col min="6645" max="6647" width="18.140625" style="6" customWidth="1"/>
    <col min="6648" max="6899" width="9.140625" style="6"/>
    <col min="6900" max="6900" width="34.28515625" style="6" customWidth="1"/>
    <col min="6901" max="6903" width="18.140625" style="6" customWidth="1"/>
    <col min="6904" max="7155" width="9.140625" style="6"/>
    <col min="7156" max="7156" width="34.28515625" style="6" customWidth="1"/>
    <col min="7157" max="7159" width="18.140625" style="6" customWidth="1"/>
    <col min="7160" max="7411" width="9.140625" style="6"/>
    <col min="7412" max="7412" width="34.28515625" style="6" customWidth="1"/>
    <col min="7413" max="7415" width="18.140625" style="6" customWidth="1"/>
    <col min="7416" max="7667" width="9.140625" style="6"/>
    <col min="7668" max="7668" width="34.28515625" style="6" customWidth="1"/>
    <col min="7669" max="7671" width="18.140625" style="6" customWidth="1"/>
    <col min="7672" max="7923" width="9.140625" style="6"/>
    <col min="7924" max="7924" width="34.28515625" style="6" customWidth="1"/>
    <col min="7925" max="7927" width="18.140625" style="6" customWidth="1"/>
    <col min="7928" max="8179" width="9.140625" style="6"/>
    <col min="8180" max="8180" width="34.28515625" style="6" customWidth="1"/>
    <col min="8181" max="8183" width="18.140625" style="6" customWidth="1"/>
    <col min="8184" max="8435" width="9.140625" style="6"/>
    <col min="8436" max="8436" width="34.28515625" style="6" customWidth="1"/>
    <col min="8437" max="8439" width="18.140625" style="6" customWidth="1"/>
    <col min="8440" max="8691" width="9.140625" style="6"/>
    <col min="8692" max="8692" width="34.28515625" style="6" customWidth="1"/>
    <col min="8693" max="8695" width="18.140625" style="6" customWidth="1"/>
    <col min="8696" max="8947" width="9.140625" style="6"/>
    <col min="8948" max="8948" width="34.28515625" style="6" customWidth="1"/>
    <col min="8949" max="8951" width="18.140625" style="6" customWidth="1"/>
    <col min="8952" max="9203" width="9.140625" style="6"/>
    <col min="9204" max="9204" width="34.28515625" style="6" customWidth="1"/>
    <col min="9205" max="9207" width="18.140625" style="6" customWidth="1"/>
    <col min="9208" max="9459" width="9.140625" style="6"/>
    <col min="9460" max="9460" width="34.28515625" style="6" customWidth="1"/>
    <col min="9461" max="9463" width="18.140625" style="6" customWidth="1"/>
    <col min="9464" max="9715" width="9.140625" style="6"/>
    <col min="9716" max="9716" width="34.28515625" style="6" customWidth="1"/>
    <col min="9717" max="9719" width="18.140625" style="6" customWidth="1"/>
    <col min="9720" max="9971" width="9.140625" style="6"/>
    <col min="9972" max="9972" width="34.28515625" style="6" customWidth="1"/>
    <col min="9973" max="9975" width="18.140625" style="6" customWidth="1"/>
    <col min="9976" max="10227" width="9.140625" style="6"/>
    <col min="10228" max="10228" width="34.28515625" style="6" customWidth="1"/>
    <col min="10229" max="10231" width="18.140625" style="6" customWidth="1"/>
    <col min="10232" max="10483" width="9.140625" style="6"/>
    <col min="10484" max="10484" width="34.28515625" style="6" customWidth="1"/>
    <col min="10485" max="10487" width="18.140625" style="6" customWidth="1"/>
    <col min="10488" max="10739" width="9.140625" style="6"/>
    <col min="10740" max="10740" width="34.28515625" style="6" customWidth="1"/>
    <col min="10741" max="10743" width="18.140625" style="6" customWidth="1"/>
    <col min="10744" max="10995" width="9.140625" style="6"/>
    <col min="10996" max="10996" width="34.28515625" style="6" customWidth="1"/>
    <col min="10997" max="10999" width="18.140625" style="6" customWidth="1"/>
    <col min="11000" max="11251" width="9.140625" style="6"/>
    <col min="11252" max="11252" width="34.28515625" style="6" customWidth="1"/>
    <col min="11253" max="11255" width="18.140625" style="6" customWidth="1"/>
    <col min="11256" max="11507" width="9.140625" style="6"/>
    <col min="11508" max="11508" width="34.28515625" style="6" customWidth="1"/>
    <col min="11509" max="11511" width="18.140625" style="6" customWidth="1"/>
    <col min="11512" max="11763" width="9.140625" style="6"/>
    <col min="11764" max="11764" width="34.28515625" style="6" customWidth="1"/>
    <col min="11765" max="11767" width="18.140625" style="6" customWidth="1"/>
    <col min="11768" max="12019" width="9.140625" style="6"/>
    <col min="12020" max="12020" width="34.28515625" style="6" customWidth="1"/>
    <col min="12021" max="12023" width="18.140625" style="6" customWidth="1"/>
    <col min="12024" max="12275" width="9.140625" style="6"/>
    <col min="12276" max="12276" width="34.28515625" style="6" customWidth="1"/>
    <col min="12277" max="12279" width="18.140625" style="6" customWidth="1"/>
    <col min="12280" max="12531" width="9.140625" style="6"/>
    <col min="12532" max="12532" width="34.28515625" style="6" customWidth="1"/>
    <col min="12533" max="12535" width="18.140625" style="6" customWidth="1"/>
    <col min="12536" max="12787" width="9.140625" style="6"/>
    <col min="12788" max="12788" width="34.28515625" style="6" customWidth="1"/>
    <col min="12789" max="12791" width="18.140625" style="6" customWidth="1"/>
    <col min="12792" max="13043" width="9.140625" style="6"/>
    <col min="13044" max="13044" width="34.28515625" style="6" customWidth="1"/>
    <col min="13045" max="13047" width="18.140625" style="6" customWidth="1"/>
    <col min="13048" max="13299" width="9.140625" style="6"/>
    <col min="13300" max="13300" width="34.28515625" style="6" customWidth="1"/>
    <col min="13301" max="13303" width="18.140625" style="6" customWidth="1"/>
    <col min="13304" max="13555" width="9.140625" style="6"/>
    <col min="13556" max="13556" width="34.28515625" style="6" customWidth="1"/>
    <col min="13557" max="13559" width="18.140625" style="6" customWidth="1"/>
    <col min="13560" max="13811" width="9.140625" style="6"/>
    <col min="13812" max="13812" width="34.28515625" style="6" customWidth="1"/>
    <col min="13813" max="13815" width="18.140625" style="6" customWidth="1"/>
    <col min="13816" max="14067" width="9.140625" style="6"/>
    <col min="14068" max="14068" width="34.28515625" style="6" customWidth="1"/>
    <col min="14069" max="14071" width="18.140625" style="6" customWidth="1"/>
    <col min="14072" max="14323" width="9.140625" style="6"/>
    <col min="14324" max="14324" width="34.28515625" style="6" customWidth="1"/>
    <col min="14325" max="14327" width="18.140625" style="6" customWidth="1"/>
    <col min="14328" max="14579" width="9.140625" style="6"/>
    <col min="14580" max="14580" width="34.28515625" style="6" customWidth="1"/>
    <col min="14581" max="14583" width="18.140625" style="6" customWidth="1"/>
    <col min="14584" max="14835" width="9.140625" style="6"/>
    <col min="14836" max="14836" width="34.28515625" style="6" customWidth="1"/>
    <col min="14837" max="14839" width="18.140625" style="6" customWidth="1"/>
    <col min="14840" max="15091" width="9.140625" style="6"/>
    <col min="15092" max="15092" width="34.28515625" style="6" customWidth="1"/>
    <col min="15093" max="15095" width="18.140625" style="6" customWidth="1"/>
    <col min="15096" max="15347" width="9.140625" style="6"/>
    <col min="15348" max="15348" width="34.28515625" style="6" customWidth="1"/>
    <col min="15349" max="15351" width="18.140625" style="6" customWidth="1"/>
    <col min="15352" max="15603" width="9.140625" style="6"/>
    <col min="15604" max="15604" width="34.28515625" style="6" customWidth="1"/>
    <col min="15605" max="15607" width="18.140625" style="6" customWidth="1"/>
    <col min="15608" max="15859" width="9.140625" style="6"/>
    <col min="15860" max="15860" width="34.28515625" style="6" customWidth="1"/>
    <col min="15861" max="15863" width="18.140625" style="6" customWidth="1"/>
    <col min="15864" max="16115" width="9.140625" style="6"/>
    <col min="16116" max="16116" width="34.28515625" style="6" customWidth="1"/>
    <col min="16117" max="16119" width="18.140625" style="6" customWidth="1"/>
    <col min="16120" max="16370" width="9.140625" style="6"/>
    <col min="16371" max="16384" width="9.140625" style="6" customWidth="1"/>
  </cols>
  <sheetData>
    <row r="1" spans="1:11" s="4" customFormat="1" ht="21">
      <c r="A1" s="1" t="s">
        <v>17</v>
      </c>
      <c r="B1" s="2"/>
      <c r="C1" s="2"/>
      <c r="D1" s="2"/>
    </row>
    <row r="2" spans="1:11" s="4" customFormat="1" ht="21">
      <c r="A2" s="25" t="s">
        <v>15</v>
      </c>
      <c r="B2" s="9"/>
      <c r="C2" s="9"/>
      <c r="D2" s="9"/>
    </row>
    <row r="3" spans="1:11" s="4" customFormat="1" ht="21">
      <c r="A3" s="10" t="s">
        <v>6</v>
      </c>
      <c r="B3" s="11" t="s">
        <v>0</v>
      </c>
      <c r="C3" s="11" t="s">
        <v>1</v>
      </c>
      <c r="D3" s="11" t="s">
        <v>2</v>
      </c>
    </row>
    <row r="4" spans="1:11" s="4" customFormat="1" ht="21">
      <c r="A4" s="12"/>
      <c r="B4" s="34" t="s">
        <v>3</v>
      </c>
      <c r="C4" s="34"/>
      <c r="D4" s="34"/>
    </row>
    <row r="5" spans="1:11" s="14" customFormat="1" ht="21">
      <c r="A5" s="12" t="s">
        <v>4</v>
      </c>
      <c r="B5" s="31">
        <v>1213176.58</v>
      </c>
      <c r="C5" s="31">
        <v>627159.51</v>
      </c>
      <c r="D5" s="31">
        <v>586017.06999999995</v>
      </c>
      <c r="F5" s="26"/>
      <c r="G5" s="26"/>
      <c r="H5" s="26"/>
    </row>
    <row r="6" spans="1:11" s="14" customFormat="1" ht="21">
      <c r="A6" s="12"/>
      <c r="B6" s="13"/>
      <c r="C6" s="13"/>
      <c r="D6" s="13"/>
    </row>
    <row r="7" spans="1:11" s="18" customFormat="1" ht="21">
      <c r="A7" s="15" t="s">
        <v>7</v>
      </c>
      <c r="B7" s="16">
        <f>[1]t5!$C$14</f>
        <v>31103.57</v>
      </c>
      <c r="C7" s="16">
        <f>[1]t5!$C$15</f>
        <v>23063.83</v>
      </c>
      <c r="D7" s="17">
        <f>[1]t5!$C$16</f>
        <v>8039.73</v>
      </c>
      <c r="F7" s="32"/>
      <c r="G7" s="32"/>
      <c r="H7" s="32"/>
    </row>
    <row r="8" spans="1:11" s="18" customFormat="1" ht="21">
      <c r="A8" s="15" t="s">
        <v>8</v>
      </c>
      <c r="B8" s="16">
        <f>[1]t5!$D$14</f>
        <v>119647.18</v>
      </c>
      <c r="C8" s="16">
        <f>[1]t5!$D$15</f>
        <v>47059.24</v>
      </c>
      <c r="D8" s="16">
        <f>[1]t5!$D$16</f>
        <v>72587.929999999993</v>
      </c>
      <c r="F8" s="32"/>
      <c r="G8" s="32"/>
      <c r="H8" s="32"/>
    </row>
    <row r="9" spans="1:11" s="18" customFormat="1" ht="21">
      <c r="A9" s="15" t="s">
        <v>9</v>
      </c>
      <c r="B9" s="16">
        <f>[1]t5!$E$14</f>
        <v>645978.92000000004</v>
      </c>
      <c r="C9" s="16">
        <f>[1]t5!$E$15</f>
        <v>342451.96</v>
      </c>
      <c r="D9" s="16">
        <f>[1]t5!$E$16</f>
        <v>303526.96000000002</v>
      </c>
      <c r="E9" s="24"/>
      <c r="F9" s="32"/>
      <c r="G9" s="32"/>
      <c r="H9" s="32"/>
    </row>
    <row r="10" spans="1:11" s="18" customFormat="1" ht="21">
      <c r="A10" s="15" t="s">
        <v>10</v>
      </c>
      <c r="B10" s="16">
        <f>[1]t5!$F$14</f>
        <v>317603.18</v>
      </c>
      <c r="C10" s="16">
        <f>[1]t5!$F$15</f>
        <v>171232.8</v>
      </c>
      <c r="D10" s="16">
        <f>[1]t5!$F$16</f>
        <v>146370.39000000001</v>
      </c>
      <c r="F10" s="32"/>
      <c r="G10" s="32"/>
      <c r="H10" s="32"/>
    </row>
    <row r="11" spans="1:11" ht="21">
      <c r="A11" s="15" t="s">
        <v>11</v>
      </c>
      <c r="B11" s="16">
        <f>[1]t5!$G$14</f>
        <v>98843.73</v>
      </c>
      <c r="C11" s="16">
        <f>[1]t5!$G$15</f>
        <v>43351.68</v>
      </c>
      <c r="D11" s="16">
        <f>[1]t5!$G$16</f>
        <v>55492.05</v>
      </c>
      <c r="F11" s="33"/>
      <c r="G11" s="33"/>
      <c r="H11" s="33"/>
    </row>
    <row r="12" spans="1:11" ht="22.5">
      <c r="A12" s="15" t="s">
        <v>12</v>
      </c>
      <c r="B12" s="23" t="s">
        <v>16</v>
      </c>
      <c r="C12" s="23" t="s">
        <v>16</v>
      </c>
      <c r="D12" s="23" t="s">
        <v>16</v>
      </c>
    </row>
    <row r="13" spans="1:11" ht="21">
      <c r="A13" s="19"/>
      <c r="B13" s="35" t="s">
        <v>5</v>
      </c>
      <c r="C13" s="35"/>
      <c r="D13" s="35"/>
    </row>
    <row r="14" spans="1:11" s="14" customFormat="1" ht="21">
      <c r="A14" s="12" t="s">
        <v>4</v>
      </c>
      <c r="B14" s="20">
        <f>B5/B$5*100</f>
        <v>100</v>
      </c>
      <c r="C14" s="20">
        <f>C5/C$5*100</f>
        <v>100</v>
      </c>
      <c r="D14" s="20">
        <f>D5/D$5*100</f>
        <v>100</v>
      </c>
      <c r="F14" s="27"/>
      <c r="G14" s="27"/>
      <c r="H14" s="27"/>
    </row>
    <row r="15" spans="1:11" s="14" customFormat="1" ht="21">
      <c r="A15" s="12"/>
      <c r="B15" s="20"/>
      <c r="C15" s="20"/>
      <c r="D15" s="20"/>
    </row>
    <row r="16" spans="1:11" s="18" customFormat="1" ht="21">
      <c r="A16" s="15" t="s">
        <v>7</v>
      </c>
      <c r="B16" s="8">
        <f>IF(B7="-","-",B7*100/B$5)</f>
        <v>2.5638122687795373</v>
      </c>
      <c r="C16" s="8">
        <f>IF(C7="-","-",C7*100/C$5)</f>
        <v>3.6775062216628109</v>
      </c>
      <c r="D16" s="8">
        <f t="shared" ref="B16:D20" si="0">IF(D7="-","-",D7*100/D$5)</f>
        <v>1.3719276129618547</v>
      </c>
      <c r="K16" s="28"/>
    </row>
    <row r="17" spans="1:11" s="18" customFormat="1" ht="21">
      <c r="A17" s="15" t="s">
        <v>8</v>
      </c>
      <c r="B17" s="8">
        <f>IF(B8="-","-",B8*100/B$5)</f>
        <v>9.8623054526819161</v>
      </c>
      <c r="C17" s="8">
        <f t="shared" si="0"/>
        <v>7.5035520070484143</v>
      </c>
      <c r="D17" s="8">
        <f t="shared" si="0"/>
        <v>12.386657951789697</v>
      </c>
      <c r="K17" s="28"/>
    </row>
    <row r="18" spans="1:11" s="18" customFormat="1" ht="21">
      <c r="A18" s="15" t="s">
        <v>9</v>
      </c>
      <c r="B18" s="8">
        <f t="shared" si="0"/>
        <v>53.246899969005341</v>
      </c>
      <c r="C18" s="8">
        <f t="shared" si="0"/>
        <v>54.603646207963905</v>
      </c>
      <c r="D18" s="8">
        <f t="shared" si="0"/>
        <v>51.794900786763783</v>
      </c>
      <c r="K18" s="28"/>
    </row>
    <row r="19" spans="1:11" s="18" customFormat="1" ht="21">
      <c r="A19" s="15" t="s">
        <v>10</v>
      </c>
      <c r="B19" s="8">
        <f t="shared" si="0"/>
        <v>26.179468449679433</v>
      </c>
      <c r="C19" s="8">
        <f t="shared" si="0"/>
        <v>27.302910546632706</v>
      </c>
      <c r="D19" s="8">
        <f t="shared" si="0"/>
        <v>24.977154675716193</v>
      </c>
      <c r="K19" s="28"/>
    </row>
    <row r="20" spans="1:11" ht="21">
      <c r="A20" s="15" t="s">
        <v>11</v>
      </c>
      <c r="B20" s="8">
        <f t="shared" si="0"/>
        <v>8.1475138598537722</v>
      </c>
      <c r="C20" s="8">
        <f t="shared" si="0"/>
        <v>6.9123850166921645</v>
      </c>
      <c r="D20" s="8">
        <v>9.4</v>
      </c>
      <c r="K20" s="29"/>
    </row>
    <row r="21" spans="1:11" ht="21">
      <c r="A21" s="15" t="s">
        <v>12</v>
      </c>
      <c r="B21" s="8" t="s">
        <v>13</v>
      </c>
      <c r="C21" s="8" t="s">
        <v>13</v>
      </c>
      <c r="D21" s="8" t="s">
        <v>13</v>
      </c>
      <c r="K21" s="30"/>
    </row>
    <row r="22" spans="1:11" ht="21">
      <c r="A22" s="21"/>
      <c r="B22" s="22"/>
      <c r="C22" s="22"/>
      <c r="D22" s="22"/>
      <c r="K22" s="29"/>
    </row>
    <row r="23" spans="1:11" s="7" customFormat="1" ht="20.65" customHeight="1">
      <c r="A23" s="2" t="s">
        <v>14</v>
      </c>
      <c r="B23" s="3"/>
      <c r="C23" s="3"/>
      <c r="D23" s="3"/>
    </row>
    <row r="24" spans="1:11" s="7" customFormat="1" ht="21.75">
      <c r="A24" s="2" t="s">
        <v>18</v>
      </c>
      <c r="B24" s="2"/>
      <c r="C24" s="2"/>
      <c r="D24" s="2"/>
    </row>
  </sheetData>
  <mergeCells count="2">
    <mergeCell ref="B4:D4"/>
    <mergeCell ref="B13:D13"/>
  </mergeCells>
  <pageMargins left="0.70866141732283472" right="0.27559055118110237" top="0.74803149606299213" bottom="0.74803149606299213" header="0.31496062992125984" footer="0.31496062992125984"/>
  <pageSetup paperSize="9" orientation="portrait" r:id="rId1"/>
  <headerFooter>
    <oddHeader>&amp;L20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kobtawee@gmail.com</cp:lastModifiedBy>
  <cp:lastPrinted>2026-06-15T07:14:53Z</cp:lastPrinted>
  <dcterms:created xsi:type="dcterms:W3CDTF">2022-02-25T03:28:10Z</dcterms:created>
  <dcterms:modified xsi:type="dcterms:W3CDTF">2026-06-15T07:26:13Z</dcterms:modified>
</cp:coreProperties>
</file>