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งานวิชาการ69\อัพตาราง\สรง 4 68\"/>
    </mc:Choice>
  </mc:AlternateContent>
  <bookViews>
    <workbookView xWindow="-120" yWindow="-120" windowWidth="29040" windowHeight="15720"/>
  </bookViews>
  <sheets>
    <sheet name="T6" sheetId="6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C9" i="6" l="1"/>
  <c r="B8" i="6"/>
  <c r="B9" i="6" l="1"/>
  <c r="B11" i="6" l="1"/>
  <c r="D11" i="6" l="1"/>
  <c r="B10" i="6"/>
  <c r="B7" i="6"/>
  <c r="C11" i="6" l="1"/>
  <c r="D12" i="6" l="1"/>
  <c r="C12" i="6"/>
  <c r="B12" i="6"/>
  <c r="D10" i="6"/>
  <c r="C10" i="6"/>
  <c r="D8" i="6"/>
  <c r="C8" i="6"/>
  <c r="D7" i="6"/>
  <c r="C7" i="6"/>
  <c r="D5" i="6"/>
  <c r="D14" i="6" s="1"/>
  <c r="C5" i="6"/>
  <c r="B5" i="6"/>
  <c r="B20" i="6" s="1"/>
  <c r="C16" i="6" l="1"/>
  <c r="C14" i="6"/>
  <c r="C20" i="6"/>
  <c r="D18" i="6"/>
  <c r="B14" i="6"/>
  <c r="B18" i="6"/>
  <c r="C19" i="6"/>
  <c r="D17" i="6"/>
  <c r="B19" i="6"/>
  <c r="B17" i="6"/>
  <c r="C18" i="6"/>
  <c r="D19" i="6"/>
  <c r="B16" i="6"/>
  <c r="C17" i="6"/>
  <c r="D20" i="6"/>
  <c r="D16" i="6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<sst xmlns="http://schemas.openxmlformats.org/spreadsheetml/2006/main" count="26" uniqueCount="17">
  <si>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</si>
  <si>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</si>
  <si>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</si>
  <si>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</si>
  <si>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ยอดรวม</t>
  </si>
  <si>
    <t>ร้อยละ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</si>
  <si>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</si>
  <si>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</si>
  <si>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</si>
  <si>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</si>
  <si>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</si>
  <si>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</si>
  <si>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</si>
  <si>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</si>
  <si>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หมายเหตุ : “n.a.” ไม่มีข้อมูล/สำรวจไม่พบ</t>
  </si>
  <si>
    <t>(ตุลาคม - ธันวาคม) 2568</t>
  </si>
  <si>
    <t>ตารางที่ 6  จำนวนและร้อยละของผู้มีงานทำจำแนกตามสถานภาพการทำงานและเพศ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</si>
</sst>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\ #,##0_-;\-\ #,##0_-;_-\ &quot;-&quot;_-;_-@_-"/>
    <numFmt numFmtId="165" formatCode="0.0"/>
    <numFmt numFmtId="166" formatCode="_-* #,##0.0_-;\-* #,##0.0_-;_-* &quot;-&quot;_-;_-@_-"/>
    <numFmt numFmtId="169" formatCode="_-* #,##0.0_-;\-* #,##0.0_-;_-* &quot;-&quot;?_-;_-@_-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16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/>
    <xf numFmtId="166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 indent="7"/>
    </xf>
    <xf numFmtId="164" fontId="1" fillId="0" borderId="0" xfId="0" applyNumberFormat="1" applyFont="1" applyAlignment="1" applyProtection="1">
      <alignment vertical="center"/>
      <protection locked="0"/>
    </xf>
    <xf numFmtId="169" fontId="1" fillId="0" borderId="0" xfId="0" applyNumberFormat="1" applyFont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19;&#3634;&#3618;&#3591;&#3634;&#3609;&#3626;&#3619;&#3591;\&#3605;&#3634;&#3619;&#3634;&#3591;&#3586;&#3657;&#3629;&#3617;&#3641;&#3621;&#3648;&#3604;&#3636;&#36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7"/>
      <sheetName val="T6"/>
      <sheetName val="T8"/>
    </sheetNames>
    <sheetDataSet>
      <sheetData sheetId="0">
        <row r="5">
          <cell r="B5">
            <v>1732122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>
            <v>1173771.27</v>
          </cell>
          <cell r="C4">
            <v>36948.879999999997</v>
          </cell>
          <cell r="D4">
            <v>105257.87</v>
          </cell>
          <cell r="E4">
            <v>675467.19</v>
          </cell>
          <cell r="F4">
            <v>278360.77</v>
          </cell>
          <cell r="G4">
            <v>77736.56</v>
          </cell>
          <cell r="H4" t="str">
            <v>n.a.</v>
          </cell>
        </row>
        <row r="5">
          <cell r="B5">
            <v>615680.21</v>
          </cell>
          <cell r="C5">
            <v>25764.05</v>
          </cell>
          <cell r="D5">
            <v>47271.44</v>
          </cell>
          <cell r="E5">
            <v>333886.55</v>
          </cell>
          <cell r="F5">
            <v>179820.63</v>
          </cell>
          <cell r="G5">
            <v>28937.54</v>
          </cell>
          <cell r="H5" t="str">
            <v>n.a.</v>
          </cell>
        </row>
        <row r="6">
          <cell r="B6">
            <v>558091.06999999995</v>
          </cell>
          <cell r="C6">
            <v>11184.83</v>
          </cell>
          <cell r="D6">
            <v>57986.43</v>
          </cell>
          <cell r="E6">
            <v>341580.64</v>
          </cell>
          <cell r="F6">
            <v>98540.14</v>
          </cell>
          <cell r="G6">
            <v>48799.02</v>
          </cell>
          <cell r="H6" t="str">
            <v>n.a.</v>
          </cell>
        </row>
      </sheetData>
      <sheetData sheetId="7">
        <row r="4">
          <cell r="B4">
            <v>100319.97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4"/>
  <sheetViews>
    <sheetView tabSelected="1" workbookViewId="0">
      <selection activeCell="D12" sqref="D12"/>
    </sheetView>
  </sheetViews>
  <sheetFormatPr defaultRowHeight="30.75" customHeight="1"/>
  <cols>
    <col min="1" max="1" width="30.42578125" style="4" customWidth="1"/>
    <col min="2" max="4" width="18.140625" style="4" customWidth="1"/>
    <col min="5" max="5" width="9.140625" style="5"/>
    <col min="6" max="6" width="12.28515625" style="5" bestFit="1" customWidth="1"/>
    <col min="7" max="8" width="10.5703125" style="5" bestFit="1" customWidth="1"/>
    <col min="9" max="243" width="9.140625" style="5"/>
    <col min="244" max="244" width="34.28515625" style="5" customWidth="1"/>
    <col min="245" max="247" width="18.140625" style="5" customWidth="1"/>
    <col min="248" max="499" width="9.140625" style="5"/>
    <col min="500" max="500" width="34.28515625" style="5" customWidth="1"/>
    <col min="501" max="503" width="18.140625" style="5" customWidth="1"/>
    <col min="504" max="755" width="9.140625" style="5"/>
    <col min="756" max="756" width="34.28515625" style="5" customWidth="1"/>
    <col min="757" max="759" width="18.140625" style="5" customWidth="1"/>
    <col min="760" max="1011" width="9.140625" style="5"/>
    <col min="1012" max="1012" width="34.28515625" style="5" customWidth="1"/>
    <col min="1013" max="1015" width="18.140625" style="5" customWidth="1"/>
    <col min="1016" max="1267" width="9.140625" style="5"/>
    <col min="1268" max="1268" width="34.28515625" style="5" customWidth="1"/>
    <col min="1269" max="1271" width="18.140625" style="5" customWidth="1"/>
    <col min="1272" max="1523" width="9.140625" style="5"/>
    <col min="1524" max="1524" width="34.28515625" style="5" customWidth="1"/>
    <col min="1525" max="1527" width="18.140625" style="5" customWidth="1"/>
    <col min="1528" max="1779" width="9.140625" style="5"/>
    <col min="1780" max="1780" width="34.28515625" style="5" customWidth="1"/>
    <col min="1781" max="1783" width="18.140625" style="5" customWidth="1"/>
    <col min="1784" max="2035" width="9.140625" style="5"/>
    <col min="2036" max="2036" width="34.28515625" style="5" customWidth="1"/>
    <col min="2037" max="2039" width="18.140625" style="5" customWidth="1"/>
    <col min="2040" max="2291" width="9.140625" style="5"/>
    <col min="2292" max="2292" width="34.28515625" style="5" customWidth="1"/>
    <col min="2293" max="2295" width="18.140625" style="5" customWidth="1"/>
    <col min="2296" max="2547" width="9.140625" style="5"/>
    <col min="2548" max="2548" width="34.28515625" style="5" customWidth="1"/>
    <col min="2549" max="2551" width="18.140625" style="5" customWidth="1"/>
    <col min="2552" max="2803" width="9.140625" style="5"/>
    <col min="2804" max="2804" width="34.28515625" style="5" customWidth="1"/>
    <col min="2805" max="2807" width="18.140625" style="5" customWidth="1"/>
    <col min="2808" max="3059" width="9.140625" style="5"/>
    <col min="3060" max="3060" width="34.28515625" style="5" customWidth="1"/>
    <col min="3061" max="3063" width="18.140625" style="5" customWidth="1"/>
    <col min="3064" max="3315" width="9.140625" style="5"/>
    <col min="3316" max="3316" width="34.28515625" style="5" customWidth="1"/>
    <col min="3317" max="3319" width="18.140625" style="5" customWidth="1"/>
    <col min="3320" max="3571" width="9.140625" style="5"/>
    <col min="3572" max="3572" width="34.28515625" style="5" customWidth="1"/>
    <col min="3573" max="3575" width="18.140625" style="5" customWidth="1"/>
    <col min="3576" max="3827" width="9.140625" style="5"/>
    <col min="3828" max="3828" width="34.28515625" style="5" customWidth="1"/>
    <col min="3829" max="3831" width="18.140625" style="5" customWidth="1"/>
    <col min="3832" max="4083" width="9.140625" style="5"/>
    <col min="4084" max="4084" width="34.28515625" style="5" customWidth="1"/>
    <col min="4085" max="4087" width="18.140625" style="5" customWidth="1"/>
    <col min="4088" max="4339" width="9.140625" style="5"/>
    <col min="4340" max="4340" width="34.28515625" style="5" customWidth="1"/>
    <col min="4341" max="4343" width="18.140625" style="5" customWidth="1"/>
    <col min="4344" max="4595" width="9.140625" style="5"/>
    <col min="4596" max="4596" width="34.28515625" style="5" customWidth="1"/>
    <col min="4597" max="4599" width="18.140625" style="5" customWidth="1"/>
    <col min="4600" max="4851" width="9.140625" style="5"/>
    <col min="4852" max="4852" width="34.28515625" style="5" customWidth="1"/>
    <col min="4853" max="4855" width="18.140625" style="5" customWidth="1"/>
    <col min="4856" max="5107" width="9.140625" style="5"/>
    <col min="5108" max="5108" width="34.28515625" style="5" customWidth="1"/>
    <col min="5109" max="5111" width="18.140625" style="5" customWidth="1"/>
    <col min="5112" max="5363" width="9.140625" style="5"/>
    <col min="5364" max="5364" width="34.28515625" style="5" customWidth="1"/>
    <col min="5365" max="5367" width="18.140625" style="5" customWidth="1"/>
    <col min="5368" max="5619" width="9.140625" style="5"/>
    <col min="5620" max="5620" width="34.28515625" style="5" customWidth="1"/>
    <col min="5621" max="5623" width="18.140625" style="5" customWidth="1"/>
    <col min="5624" max="5875" width="9.140625" style="5"/>
    <col min="5876" max="5876" width="34.28515625" style="5" customWidth="1"/>
    <col min="5877" max="5879" width="18.140625" style="5" customWidth="1"/>
    <col min="5880" max="6131" width="9.140625" style="5"/>
    <col min="6132" max="6132" width="34.28515625" style="5" customWidth="1"/>
    <col min="6133" max="6135" width="18.140625" style="5" customWidth="1"/>
    <col min="6136" max="6387" width="9.140625" style="5"/>
    <col min="6388" max="6388" width="34.28515625" style="5" customWidth="1"/>
    <col min="6389" max="6391" width="18.140625" style="5" customWidth="1"/>
    <col min="6392" max="6643" width="9.140625" style="5"/>
    <col min="6644" max="6644" width="34.28515625" style="5" customWidth="1"/>
    <col min="6645" max="6647" width="18.140625" style="5" customWidth="1"/>
    <col min="6648" max="6899" width="9.140625" style="5"/>
    <col min="6900" max="6900" width="34.28515625" style="5" customWidth="1"/>
    <col min="6901" max="6903" width="18.140625" style="5" customWidth="1"/>
    <col min="6904" max="7155" width="9.140625" style="5"/>
    <col min="7156" max="7156" width="34.28515625" style="5" customWidth="1"/>
    <col min="7157" max="7159" width="18.140625" style="5" customWidth="1"/>
    <col min="7160" max="7411" width="9.140625" style="5"/>
    <col min="7412" max="7412" width="34.28515625" style="5" customWidth="1"/>
    <col min="7413" max="7415" width="18.140625" style="5" customWidth="1"/>
    <col min="7416" max="7667" width="9.140625" style="5"/>
    <col min="7668" max="7668" width="34.28515625" style="5" customWidth="1"/>
    <col min="7669" max="7671" width="18.140625" style="5" customWidth="1"/>
    <col min="7672" max="7923" width="9.140625" style="5"/>
    <col min="7924" max="7924" width="34.28515625" style="5" customWidth="1"/>
    <col min="7925" max="7927" width="18.140625" style="5" customWidth="1"/>
    <col min="7928" max="8179" width="9.140625" style="5"/>
    <col min="8180" max="8180" width="34.28515625" style="5" customWidth="1"/>
    <col min="8181" max="8183" width="18.140625" style="5" customWidth="1"/>
    <col min="8184" max="8435" width="9.140625" style="5"/>
    <col min="8436" max="8436" width="34.28515625" style="5" customWidth="1"/>
    <col min="8437" max="8439" width="18.140625" style="5" customWidth="1"/>
    <col min="8440" max="8691" width="9.140625" style="5"/>
    <col min="8692" max="8692" width="34.28515625" style="5" customWidth="1"/>
    <col min="8693" max="8695" width="18.140625" style="5" customWidth="1"/>
    <col min="8696" max="8947" width="9.140625" style="5"/>
    <col min="8948" max="8948" width="34.28515625" style="5" customWidth="1"/>
    <col min="8949" max="8951" width="18.140625" style="5" customWidth="1"/>
    <col min="8952" max="9203" width="9.140625" style="5"/>
    <col min="9204" max="9204" width="34.28515625" style="5" customWidth="1"/>
    <col min="9205" max="9207" width="18.140625" style="5" customWidth="1"/>
    <col min="9208" max="9459" width="9.140625" style="5"/>
    <col min="9460" max="9460" width="34.28515625" style="5" customWidth="1"/>
    <col min="9461" max="9463" width="18.140625" style="5" customWidth="1"/>
    <col min="9464" max="9715" width="9.140625" style="5"/>
    <col min="9716" max="9716" width="34.28515625" style="5" customWidth="1"/>
    <col min="9717" max="9719" width="18.140625" style="5" customWidth="1"/>
    <col min="9720" max="9971" width="9.140625" style="5"/>
    <col min="9972" max="9972" width="34.28515625" style="5" customWidth="1"/>
    <col min="9973" max="9975" width="18.140625" style="5" customWidth="1"/>
    <col min="9976" max="10227" width="9.140625" style="5"/>
    <col min="10228" max="10228" width="34.28515625" style="5" customWidth="1"/>
    <col min="10229" max="10231" width="18.140625" style="5" customWidth="1"/>
    <col min="10232" max="10483" width="9.140625" style="5"/>
    <col min="10484" max="10484" width="34.28515625" style="5" customWidth="1"/>
    <col min="10485" max="10487" width="18.140625" style="5" customWidth="1"/>
    <col min="10488" max="10739" width="9.140625" style="5"/>
    <col min="10740" max="10740" width="34.28515625" style="5" customWidth="1"/>
    <col min="10741" max="10743" width="18.140625" style="5" customWidth="1"/>
    <col min="10744" max="10995" width="9.140625" style="5"/>
    <col min="10996" max="10996" width="34.28515625" style="5" customWidth="1"/>
    <col min="10997" max="10999" width="18.140625" style="5" customWidth="1"/>
    <col min="11000" max="11251" width="9.140625" style="5"/>
    <col min="11252" max="11252" width="34.28515625" style="5" customWidth="1"/>
    <col min="11253" max="11255" width="18.140625" style="5" customWidth="1"/>
    <col min="11256" max="11507" width="9.140625" style="5"/>
    <col min="11508" max="11508" width="34.28515625" style="5" customWidth="1"/>
    <col min="11509" max="11511" width="18.140625" style="5" customWidth="1"/>
    <col min="11512" max="11763" width="9.140625" style="5"/>
    <col min="11764" max="11764" width="34.28515625" style="5" customWidth="1"/>
    <col min="11765" max="11767" width="18.140625" style="5" customWidth="1"/>
    <col min="11768" max="12019" width="9.140625" style="5"/>
    <col min="12020" max="12020" width="34.28515625" style="5" customWidth="1"/>
    <col min="12021" max="12023" width="18.140625" style="5" customWidth="1"/>
    <col min="12024" max="12275" width="9.140625" style="5"/>
    <col min="12276" max="12276" width="34.28515625" style="5" customWidth="1"/>
    <col min="12277" max="12279" width="18.140625" style="5" customWidth="1"/>
    <col min="12280" max="12531" width="9.140625" style="5"/>
    <col min="12532" max="12532" width="34.28515625" style="5" customWidth="1"/>
    <col min="12533" max="12535" width="18.140625" style="5" customWidth="1"/>
    <col min="12536" max="12787" width="9.140625" style="5"/>
    <col min="12788" max="12788" width="34.28515625" style="5" customWidth="1"/>
    <col min="12789" max="12791" width="18.140625" style="5" customWidth="1"/>
    <col min="12792" max="13043" width="9.140625" style="5"/>
    <col min="13044" max="13044" width="34.28515625" style="5" customWidth="1"/>
    <col min="13045" max="13047" width="18.140625" style="5" customWidth="1"/>
    <col min="13048" max="13299" width="9.140625" style="5"/>
    <col min="13300" max="13300" width="34.28515625" style="5" customWidth="1"/>
    <col min="13301" max="13303" width="18.140625" style="5" customWidth="1"/>
    <col min="13304" max="13555" width="9.140625" style="5"/>
    <col min="13556" max="13556" width="34.28515625" style="5" customWidth="1"/>
    <col min="13557" max="13559" width="18.140625" style="5" customWidth="1"/>
    <col min="13560" max="13811" width="9.140625" style="5"/>
    <col min="13812" max="13812" width="34.28515625" style="5" customWidth="1"/>
    <col min="13813" max="13815" width="18.140625" style="5" customWidth="1"/>
    <col min="13816" max="14067" width="9.140625" style="5"/>
    <col min="14068" max="14068" width="34.28515625" style="5" customWidth="1"/>
    <col min="14069" max="14071" width="18.140625" style="5" customWidth="1"/>
    <col min="14072" max="14323" width="9.140625" style="5"/>
    <col min="14324" max="14324" width="34.28515625" style="5" customWidth="1"/>
    <col min="14325" max="14327" width="18.140625" style="5" customWidth="1"/>
    <col min="14328" max="14579" width="9.140625" style="5"/>
    <col min="14580" max="14580" width="34.28515625" style="5" customWidth="1"/>
    <col min="14581" max="14583" width="18.140625" style="5" customWidth="1"/>
    <col min="14584" max="14835" width="9.140625" style="5"/>
    <col min="14836" max="14836" width="34.28515625" style="5" customWidth="1"/>
    <col min="14837" max="14839" width="18.140625" style="5" customWidth="1"/>
    <col min="14840" max="15091" width="9.140625" style="5"/>
    <col min="15092" max="15092" width="34.28515625" style="5" customWidth="1"/>
    <col min="15093" max="15095" width="18.140625" style="5" customWidth="1"/>
    <col min="15096" max="15347" width="9.140625" style="5"/>
    <col min="15348" max="15348" width="34.28515625" style="5" customWidth="1"/>
    <col min="15349" max="15351" width="18.140625" style="5" customWidth="1"/>
    <col min="15352" max="15603" width="9.140625" style="5"/>
    <col min="15604" max="15604" width="34.28515625" style="5" customWidth="1"/>
    <col min="15605" max="15607" width="18.140625" style="5" customWidth="1"/>
    <col min="15608" max="15859" width="9.140625" style="5"/>
    <col min="15860" max="15860" width="34.28515625" style="5" customWidth="1"/>
    <col min="15861" max="15863" width="18.140625" style="5" customWidth="1"/>
    <col min="15864" max="16115" width="9.140625" style="5"/>
    <col min="16116" max="16116" width="34.28515625" style="5" customWidth="1"/>
    <col min="16117" max="16119" width="18.140625" style="5" customWidth="1"/>
    <col min="16120" max="16370" width="9.140625" style="5"/>
    <col min="16371" max="16384" width="9.140625" style="5" customWidth="1"/>
  </cols>
  <sheetData>
    <row r="1" spans="1:8" s="3" customFormat="1" ht="21">
      <c r="A1" s="1" t="s">
        <v>16</v>
      </c>
      <c r="B1" s="2"/>
      <c r="C1" s="2"/>
      <c r="D1" s="2"/>
    </row>
    <row r="2" spans="1:8" s="3" customFormat="1" ht="21">
      <c r="A2" s="23" t="s">
        <v>15</v>
      </c>
      <c r="B2" s="7"/>
      <c r="C2" s="7"/>
      <c r="D2" s="7"/>
    </row>
    <row r="3" spans="1:8" s="3" customFormat="1" ht="21">
      <c r="A3" s="8" t="s">
        <v>6</v>
      </c>
      <c r="B3" s="9" t="s">
        <v>0</v>
      </c>
      <c r="C3" s="9" t="s">
        <v>1</v>
      </c>
      <c r="D3" s="9" t="s">
        <v>2</v>
      </c>
    </row>
    <row r="4" spans="1:8" s="3" customFormat="1" ht="21">
      <c r="A4" s="10"/>
      <c r="B4" s="26" t="s">
        <v>3</v>
      </c>
      <c r="C4" s="26"/>
      <c r="D4" s="26"/>
    </row>
    <row r="5" spans="1:8" s="12" customFormat="1" ht="21">
      <c r="A5" s="10" t="s">
        <v>4</v>
      </c>
      <c r="B5" s="11">
        <f>[1]T6!$B$4</f>
        <v>1173771.27</v>
      </c>
      <c r="C5" s="11">
        <f>[1]T6!$B$5</f>
        <v>615680.21</v>
      </c>
      <c r="D5" s="11">
        <f>[1]T6!$B$6</f>
        <v>558091.06999999995</v>
      </c>
      <c r="F5" s="24"/>
      <c r="G5" s="24"/>
      <c r="H5" s="24"/>
    </row>
    <row r="6" spans="1:8" s="12" customFormat="1" ht="21">
      <c r="A6" s="10"/>
      <c r="B6" s="11"/>
      <c r="C6" s="11"/>
      <c r="D6" s="11"/>
    </row>
    <row r="7" spans="1:8" s="16" customFormat="1" ht="21">
      <c r="A7" s="13" t="s">
        <v>7</v>
      </c>
      <c r="B7" s="14">
        <f>[1]T6!$C$4</f>
        <v>36948.879999999997</v>
      </c>
      <c r="C7" s="14">
        <f>[1]T6!$C$5</f>
        <v>25764.05</v>
      </c>
      <c r="D7" s="15">
        <f>[1]T6!$C$6</f>
        <v>11184.83</v>
      </c>
    </row>
    <row r="8" spans="1:8" s="16" customFormat="1" ht="21">
      <c r="A8" s="13" t="s">
        <v>8</v>
      </c>
      <c r="B8" s="14">
        <f>[1]T6!$D$4</f>
        <v>105257.87</v>
      </c>
      <c r="C8" s="14">
        <f>[1]T6!$D$5</f>
        <v>47271.44</v>
      </c>
      <c r="D8" s="14">
        <f>[1]T6!$D$6</f>
        <v>57986.43</v>
      </c>
    </row>
    <row r="9" spans="1:8" s="16" customFormat="1" ht="21">
      <c r="A9" s="13" t="s">
        <v>9</v>
      </c>
      <c r="B9" s="14">
        <f>[1]T6!$E$4</f>
        <v>675467.19</v>
      </c>
      <c r="C9" s="14">
        <f>[1]T6!$E$5</f>
        <v>333886.55</v>
      </c>
      <c r="D9" s="14">
        <f>[1]T6!$E$6</f>
        <v>341580.64</v>
      </c>
      <c r="E9" s="22"/>
    </row>
    <row r="10" spans="1:8" s="16" customFormat="1" ht="21">
      <c r="A10" s="13" t="s">
        <v>10</v>
      </c>
      <c r="B10" s="14">
        <f>[1]T6!$F$4</f>
        <v>278360.77</v>
      </c>
      <c r="C10" s="14">
        <f>[1]T6!$F$5</f>
        <v>179820.63</v>
      </c>
      <c r="D10" s="14">
        <f>[1]T6!$F$6</f>
        <v>98540.14</v>
      </c>
    </row>
    <row r="11" spans="1:8" ht="21">
      <c r="A11" s="13" t="s">
        <v>11</v>
      </c>
      <c r="B11" s="14">
        <f>[1]T6!$G$4</f>
        <v>77736.56</v>
      </c>
      <c r="C11" s="14">
        <f>[1]T6!$G$5</f>
        <v>28937.54</v>
      </c>
      <c r="D11" s="14">
        <f>[1]T6!$G$6</f>
        <v>48799.02</v>
      </c>
    </row>
    <row r="12" spans="1:8" ht="21">
      <c r="A12" s="13" t="s">
        <v>12</v>
      </c>
      <c r="B12" s="15" t="str">
        <f>[1]T6!$H$4</f>
        <v>n.a.</v>
      </c>
      <c r="C12" s="15" t="str">
        <f>[1]T6!$H$5</f>
        <v>n.a.</v>
      </c>
      <c r="D12" s="15" t="str">
        <f>[1]T6!$H$6</f>
        <v>n.a.</v>
      </c>
    </row>
    <row r="13" spans="1:8" ht="21">
      <c r="A13" s="17"/>
      <c r="B13" s="27" t="s">
        <v>5</v>
      </c>
      <c r="C13" s="27"/>
      <c r="D13" s="27"/>
    </row>
    <row r="14" spans="1:8" s="12" customFormat="1" ht="21">
      <c r="A14" s="10" t="s">
        <v>4</v>
      </c>
      <c r="B14" s="18">
        <f>B5/B$5*100</f>
        <v>100</v>
      </c>
      <c r="C14" s="18">
        <f>C5/C$5*100</f>
        <v>100</v>
      </c>
      <c r="D14" s="18">
        <f>D5/D$5*100</f>
        <v>100</v>
      </c>
      <c r="F14" s="25"/>
      <c r="G14" s="25"/>
      <c r="H14" s="25"/>
    </row>
    <row r="15" spans="1:8" s="12" customFormat="1" ht="21">
      <c r="A15" s="10"/>
      <c r="B15" s="18"/>
      <c r="C15" s="18"/>
      <c r="D15" s="18"/>
    </row>
    <row r="16" spans="1:8" s="16" customFormat="1" ht="21">
      <c r="A16" s="13" t="s">
        <v>7</v>
      </c>
      <c r="B16" s="6">
        <f t="shared" ref="B16:D20" si="0">IF(B7="-","-",B7*100/B$5)</f>
        <v>3.1478773543332674</v>
      </c>
      <c r="C16" s="6">
        <f t="shared" si="0"/>
        <v>4.1846480659172078</v>
      </c>
      <c r="D16" s="6">
        <f t="shared" si="0"/>
        <v>2.0041227321555244</v>
      </c>
    </row>
    <row r="17" spans="1:4" s="16" customFormat="1" ht="21">
      <c r="A17" s="13" t="s">
        <v>8</v>
      </c>
      <c r="B17" s="6">
        <f t="shared" si="0"/>
        <v>8.9674941524169363</v>
      </c>
      <c r="C17" s="6">
        <f t="shared" si="0"/>
        <v>7.6779209778401034</v>
      </c>
      <c r="D17" s="6">
        <f t="shared" si="0"/>
        <v>10.390137580950723</v>
      </c>
    </row>
    <row r="18" spans="1:4" s="16" customFormat="1" ht="21">
      <c r="A18" s="13" t="s">
        <v>9</v>
      </c>
      <c r="B18" s="6">
        <f t="shared" si="0"/>
        <v>57.546747587372792</v>
      </c>
      <c r="C18" s="6">
        <f t="shared" si="0"/>
        <v>54.230515221530347</v>
      </c>
      <c r="D18" s="6">
        <f t="shared" si="0"/>
        <v>61.205179290899608</v>
      </c>
    </row>
    <row r="19" spans="1:4" s="16" customFormat="1" ht="21">
      <c r="A19" s="13" t="s">
        <v>10</v>
      </c>
      <c r="B19" s="6">
        <f t="shared" si="0"/>
        <v>23.715077810687937</v>
      </c>
      <c r="C19" s="6">
        <f t="shared" si="0"/>
        <v>29.206823133067736</v>
      </c>
      <c r="D19" s="6">
        <f t="shared" si="0"/>
        <v>17.656641594354845</v>
      </c>
    </row>
    <row r="20" spans="1:4" ht="21">
      <c r="A20" s="13" t="s">
        <v>11</v>
      </c>
      <c r="B20" s="6">
        <f t="shared" si="0"/>
        <v>6.6228030951890648</v>
      </c>
      <c r="C20" s="6">
        <f t="shared" si="0"/>
        <v>4.7000926016446103</v>
      </c>
      <c r="D20" s="6">
        <f t="shared" si="0"/>
        <v>8.7439170098170553</v>
      </c>
    </row>
    <row r="21" spans="1:4" ht="21">
      <c r="A21" s="13" t="s">
        <v>12</v>
      </c>
      <c r="B21" s="6" t="s">
        <v>13</v>
      </c>
      <c r="C21" s="6" t="s">
        <v>13</v>
      </c>
      <c r="D21" s="6" t="s">
        <v>13</v>
      </c>
    </row>
    <row r="22" spans="1:4" ht="21">
      <c r="A22" s="19"/>
      <c r="B22" s="20"/>
      <c r="C22" s="20"/>
      <c r="D22" s="20"/>
    </row>
    <row r="23" spans="1:4" ht="21">
      <c r="A23" s="4" t="s">
        <v>14</v>
      </c>
    </row>
    <row r="24" spans="1:4" ht="21">
      <c r="C24" s="21"/>
    </row>
  </sheetData>
  <mergeCells count="2">
    <mergeCell ref="B4:D4"/>
    <mergeCell ref="B13:D13"/>
  </mergeCells>
  <pageMargins left="0.70866141732283472" right="0.27559055118110237" top="0.74803149606299213" bottom="0.74803149606299213" header="0.31496062992125984" footer="0.31496062992125984"/>
  <pageSetup paperSize="9" orientation="portrait" r:id="rId1"/>
  <headerFooter>
    <oddHeader>&amp;L20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2026-03-04T02:36:56Z</cp:lastPrinted>
  <dcterms:created xsi:type="dcterms:W3CDTF">2022-02-25T03:28:10Z</dcterms:created>
  <dcterms:modified xsi:type="dcterms:W3CDTF">2026-06-15T07:40:52Z</dcterms:modified>
</cp:coreProperties>
</file>