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47Sakon_รายงาน สรง\LFS2569\2569_q2\ตารางสถิติ_สกลนคร_ไตรมาส2ปี69\"/>
    </mc:Choice>
  </mc:AlternateContent>
  <xr:revisionPtr revIDLastSave="0" documentId="13_ncr:1_{A9C810C5-5EA6-419B-A3F7-3CAA3EACFAFD}" xr6:coauthVersionLast="36" xr6:coauthVersionMax="47" xr10:uidLastSave="{00000000-0000-0000-0000-000000000000}"/>
  <bookViews>
    <workbookView xWindow="1920" yWindow="600" windowWidth="14420" windowHeight="10200" xr2:uid="{00000000-000D-0000-FFFF-FFFF00000000}"/>
  </bookViews>
  <sheets>
    <sheet name="69q3t4 1" sheetId="2" r:id="rId1"/>
  </sheets>
  <calcPr calcId="191029"/>
</workbook>
</file>

<file path=xl/calcChain.xml><?xml version="1.0" encoding="utf-8"?>
<calcChain xmlns="http://schemas.openxmlformats.org/spreadsheetml/2006/main">
  <c r="G17" i="2" l="1"/>
  <c r="G18" i="2"/>
  <c r="G19" i="2"/>
  <c r="G20" i="2"/>
  <c r="G23" i="2"/>
  <c r="G28" i="2"/>
  <c r="C16" i="2"/>
  <c r="G16" i="2" s="1"/>
  <c r="D16" i="2"/>
  <c r="H16" i="2" s="1"/>
  <c r="B16" i="2"/>
  <c r="F16" i="2" s="1"/>
  <c r="F20" i="2"/>
  <c r="H31" i="2"/>
  <c r="F31" i="2"/>
  <c r="F30" i="2"/>
  <c r="H29" i="2"/>
  <c r="F29" i="2"/>
  <c r="H28" i="2"/>
  <c r="F28" i="2"/>
  <c r="F27" i="2"/>
  <c r="G9" i="2"/>
  <c r="H9" i="2"/>
  <c r="G11" i="2"/>
  <c r="H11" i="2"/>
  <c r="G12" i="2"/>
  <c r="H12" i="2"/>
  <c r="G13" i="2"/>
  <c r="G14" i="2"/>
  <c r="H14" i="2"/>
  <c r="G15" i="2"/>
  <c r="H15" i="2"/>
  <c r="H17" i="2"/>
  <c r="H18" i="2"/>
  <c r="H19" i="2"/>
  <c r="H21" i="2"/>
  <c r="H22" i="2"/>
  <c r="H24" i="2"/>
  <c r="H25" i="2"/>
  <c r="F9" i="2"/>
  <c r="F11" i="2"/>
  <c r="F12" i="2"/>
  <c r="F13" i="2"/>
  <c r="F14" i="2"/>
  <c r="F15" i="2"/>
  <c r="F17" i="2"/>
  <c r="F18" i="2"/>
  <c r="F19" i="2"/>
  <c r="F21" i="2"/>
  <c r="F22" i="2"/>
  <c r="F23" i="2"/>
  <c r="F24" i="2"/>
  <c r="F25" i="2"/>
  <c r="C10" i="2" l="1"/>
  <c r="G10" i="2" s="1"/>
  <c r="D10" i="2"/>
  <c r="H10" i="2" s="1"/>
  <c r="B10" i="2"/>
  <c r="C8" i="2"/>
  <c r="G8" i="2" s="1"/>
  <c r="D8" i="2"/>
  <c r="H8" i="2" s="1"/>
  <c r="B8" i="2"/>
  <c r="F8" i="2"/>
  <c r="G7" i="2"/>
  <c r="H7" i="2"/>
  <c r="F7" i="2"/>
</calcChain>
</file>

<file path=xl/sharedStrings.xml><?xml version="1.0" encoding="utf-8"?>
<sst xmlns="http://schemas.openxmlformats.org/spreadsheetml/2006/main" count="98" uniqueCount="38">
  <si>
    <t>อุตสาหกรรม</t>
  </si>
  <si>
    <t>รวม</t>
  </si>
  <si>
    <t>ชาย</t>
  </si>
  <si>
    <t>หญิง</t>
  </si>
  <si>
    <t>จำนวน : คน</t>
  </si>
  <si>
    <t>ยอดรวม</t>
  </si>
  <si>
    <t>1.  เกษตรกรรม การล่าสัตว์ ป่าไม้และการประมง</t>
  </si>
  <si>
    <t>2.  การทำเหมืองแร่ และเหมืองหิน</t>
  </si>
  <si>
    <t>3.  การผลิต</t>
  </si>
  <si>
    <t>4.  การไฟฟ้า ก๊าซ ไอน้ำ และระบบปรับอากาศ</t>
  </si>
  <si>
    <t>5.  การจัดหาน้ำ การจัดการและบำบัดน้ำเสีย ของเสีย และสิ่งปฏิกูล</t>
  </si>
  <si>
    <t>6.  การก่อสร้าง</t>
  </si>
  <si>
    <t xml:space="preserve">8.  การขนส่งและสถานที่เก็บสินค้า </t>
  </si>
  <si>
    <t>9.  โรงแรม และ ภัตตาคาร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</si>
  <si>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</si>
  <si>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</si>
  <si>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</si>
  <si>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  วิทยาศาสตร์ และเทคนิค</t>
  </si>
  <si>
    <t>14. กิจกรรมการบริหารและการบริการสนับสนุน</t>
  </si>
  <si>
    <t>15. การบริหารราชการ และการป้องกันประเทศ</t>
  </si>
  <si>
    <t>16. การศึกษา</t>
  </si>
  <si>
    <t>18. ศิลปะ  ความบันเทิง  และนันทนาการ</t>
  </si>
  <si>
    <t>19. กิจกรรมบริการด้านอื่นๆ</t>
  </si>
  <si>
    <t>20. กิจกรรมการจ้างลูกจ้างในครัวเรือนส่วนบุคคล กิจกรรมการผลิตสินค้า</t>
  </si>
  <si>
    <t xml:space="preserve">     และบริการที่ทำขึ้นเองเพื่อใช้ในครัวเรือน ฯ</t>
  </si>
  <si>
    <t>21. กิจกรรมขององค์การระหว่างประเทศและภาคีสมาชิก</t>
  </si>
  <si>
    <t>22. ไม่ทราบ</t>
  </si>
  <si>
    <t>ภาคเกษตรกรรม</t>
  </si>
  <si>
    <t>ภาคการผลิต</t>
  </si>
  <si>
    <t>ภาคการบริการ</t>
  </si>
  <si>
    <t>7.  การขายส่งและการขายปลีก การซ่อมแซมยานยนต์ และรถจักรยานยนต์</t>
  </si>
  <si>
    <t>17. กิจกรรมด้านสุขภาพ และงานสังคมสงเคราะห์</t>
  </si>
  <si>
    <t xml:space="preserve">     รวมทั้งการประกันสังคมภาคบังคับ</t>
  </si>
  <si>
    <t xml:space="preserve">ตาราง  4  จำนวนและร้อยละของประชากรอายุ 15 ปีขึ้นไปที่มีงานทำ จำแนกตามอุตสาหกรรม </t>
  </si>
  <si>
    <t xml:space="preserve">                "0.0" มีข้อมูลปริมาณเล็กน้อย</t>
  </si>
  <si>
    <t xml:space="preserve">               และเพศ ไตรมาสที่ 2 พ.ศ. 2569  จังหวัดสกลนคร</t>
  </si>
  <si>
    <r>
      <t>0</t>
    </r>
    <r>
      <rPr>
        <vertAlign val="superscript"/>
        <sz val="16"/>
        <rFont val="TH Sarabun New"/>
        <family val="2"/>
      </rPr>
      <t>w</t>
    </r>
  </si>
  <si>
    <r>
      <rPr>
        <b/>
        <sz val="16"/>
        <rFont val="TH Sarabun New"/>
        <family val="2"/>
      </rPr>
      <t>หมายเหตุ</t>
    </r>
    <r>
      <rPr>
        <sz val="16"/>
        <rFont val="TH Sarabun New"/>
        <family val="2"/>
      </rPr>
      <t xml:space="preserve"> : "0</t>
    </r>
    <r>
      <rPr>
        <vertAlign val="superscript"/>
        <sz val="16"/>
        <rFont val="TH Sarabun New"/>
        <family val="2"/>
      </rPr>
      <t>w</t>
    </r>
    <r>
      <rPr>
        <sz val="16"/>
        <rFont val="TH Sarabun New"/>
        <family val="2"/>
      </rPr>
      <t>" ข้อมูลจากการสำรวจตัวอย่างมีค่าเป็น 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</si>
</sst>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&quot;฿&quot;* #,##0.00_-;\-&quot;฿&quot;* #,##0.00_-;_-&quot;฿&quot;* &quot;-&quot;??_-;_-@_-"/>
    <numFmt numFmtId="165" formatCode="_-* #,##0.00_-;\-* #,##0.00_-;_-* &quot;-&quot;??_-;_-@_-"/>
    <numFmt numFmtId="166" formatCode="_-* #,##0_-;\-* #,##0_-;_-* &quot;-&quot;??_-;_-@_-"/>
    <numFmt numFmtId="167" formatCode="_-* #,##0.0_-;\-* #,##0.0_-;_-* &quot;-&quot;??_-;_-@_-"/>
    <numFmt numFmtId="168" formatCode="0.0"/>
  </numFmts>
  <fonts count="9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4"/>
      <name val="Cordia New"/>
      <family val="2"/>
    </font>
    <font>
      <sz val="11"/>
      <color indexed="8"/>
      <name val="Tahoma"/>
      <family val="2"/>
      <charset val="222"/>
    </font>
    <font>
      <sz val="11"/>
      <color theme="1"/>
      <name val="Calibri"/>
      <family val="2"/>
      <charset val="222"/>
      <scheme val="minor"/>
    </font>
    <font>
      <b/>
      <sz val="16"/>
      <name val="TH Sarabun New"/>
      <family val="2"/>
    </font>
    <font>
      <sz val="16"/>
      <name val="TH Sarabun New"/>
      <family val="2"/>
    </font>
    <font>
      <vertAlign val="superscript"/>
      <sz val="16"/>
      <name val="TH Sarabun New"/>
      <family val="2"/>
    </font>
    <font>
      <sz val="16"/>
      <color indexed="8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</cellStyleXfs>
  <cellXfs count="25">
    <xf numFmtId="0" fontId="0" fillId="0" borderId="0" xfId="0"/>
    <xf numFmtId="0" fontId="5" fillId="0" borderId="0" xfId="6" applyFont="1" applyAlignment="1">
      <alignment vertical="center"/>
    </xf>
    <xf numFmtId="0" fontId="6" fillId="0" borderId="0" xfId="6" applyFont="1" applyAlignment="1">
      <alignment vertical="center"/>
    </xf>
    <xf numFmtId="167" fontId="6" fillId="0" borderId="0" xfId="12" applyNumberFormat="1" applyFont="1" applyFill="1" applyAlignment="1">
      <alignment horizontal="right" vertical="center"/>
    </xf>
    <xf numFmtId="167" fontId="5" fillId="0" borderId="0" xfId="12" applyNumberFormat="1" applyFont="1" applyFill="1" applyAlignment="1">
      <alignment horizontal="right" vertical="center"/>
    </xf>
    <xf numFmtId="168" fontId="6" fillId="0" borderId="0" xfId="6" applyNumberFormat="1" applyFont="1" applyAlignment="1">
      <alignment vertical="center"/>
    </xf>
    <xf numFmtId="167" fontId="6" fillId="0" borderId="0" xfId="6" applyNumberFormat="1" applyFont="1" applyAlignment="1">
      <alignment vertical="center"/>
    </xf>
    <xf numFmtId="43" fontId="6" fillId="0" borderId="0" xfId="6" applyNumberFormat="1" applyFont="1" applyAlignment="1">
      <alignment vertical="center"/>
    </xf>
    <xf numFmtId="0" fontId="5" fillId="2" borderId="2" xfId="6" applyFont="1" applyFill="1" applyBorder="1" applyAlignment="1">
      <alignment horizontal="center" vertical="center"/>
    </xf>
    <xf numFmtId="0" fontId="5" fillId="2" borderId="2" xfId="6" applyFont="1" applyFill="1" applyBorder="1" applyAlignment="1">
      <alignment horizontal="right" vertical="center"/>
    </xf>
    <xf numFmtId="0" fontId="5" fillId="0" borderId="0" xfId="6" applyFont="1" applyAlignment="1">
      <alignment horizontal="center" vertical="center"/>
    </xf>
    <xf numFmtId="166" fontId="5" fillId="0" borderId="0" xfId="12" applyNumberFormat="1" applyFont="1" applyAlignment="1">
      <alignment horizontal="right" vertical="center"/>
    </xf>
    <xf numFmtId="0" fontId="5" fillId="0" borderId="0" xfId="6" applyFont="1" applyAlignment="1">
      <alignment horizontal="left" vertical="center"/>
    </xf>
    <xf numFmtId="0" fontId="6" fillId="0" borderId="0" xfId="6" quotePrefix="1" applyFont="1" applyAlignment="1">
      <alignment horizontal="left" vertical="center"/>
    </xf>
    <xf numFmtId="166" fontId="6" fillId="0" borderId="0" xfId="12" applyNumberFormat="1" applyFont="1" applyAlignment="1">
      <alignment horizontal="right" vertical="center"/>
    </xf>
    <xf numFmtId="0" fontId="6" fillId="0" borderId="0" xfId="6" applyFont="1" applyAlignment="1">
      <alignment horizontal="left" vertical="center"/>
    </xf>
    <xf numFmtId="3" fontId="6" fillId="0" borderId="0" xfId="0" applyNumberFormat="1" applyFont="1" applyAlignment="1">
      <alignment horizontal="right" vertical="center"/>
    </xf>
    <xf numFmtId="3" fontId="6" fillId="0" borderId="0" xfId="0" applyNumberFormat="1" applyFont="1" applyFill="1" applyAlignment="1">
      <alignment horizontal="right" vertical="center"/>
    </xf>
    <xf numFmtId="0" fontId="5" fillId="0" borderId="0" xfId="6" quotePrefix="1" applyFont="1" applyAlignment="1">
      <alignment horizontal="left" vertical="center"/>
    </xf>
    <xf numFmtId="0" fontId="8" fillId="0" borderId="0" xfId="6" applyFont="1" applyAlignment="1">
      <alignment horizontal="left" vertical="center"/>
    </xf>
    <xf numFmtId="0" fontId="6" fillId="0" borderId="1" xfId="6" applyFont="1" applyBorder="1" applyAlignment="1">
      <alignment vertical="center"/>
    </xf>
    <xf numFmtId="3" fontId="6" fillId="0" borderId="1" xfId="0" applyNumberFormat="1" applyFont="1" applyBorder="1" applyAlignment="1">
      <alignment horizontal="right" vertical="center"/>
    </xf>
    <xf numFmtId="3" fontId="6" fillId="0" borderId="1" xfId="0" applyNumberFormat="1" applyFont="1" applyFill="1" applyBorder="1" applyAlignment="1">
      <alignment horizontal="right" vertical="center"/>
    </xf>
    <xf numFmtId="166" fontId="6" fillId="0" borderId="0" xfId="12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</cellXfs>
  <cellStyles count="13">
    <cellStyle name="Comma" xfId="12" builtinId="3"/>
    <cellStyle name="Comma 2" xfId="11" xr:uid="{00000000-0005-0000-0000-000000000000}"/>
    <cellStyle name="Normal" xfId="0" builtinId="0"/>
    <cellStyle name="Normal 2" xfId="9" xr:uid="{00000000-0005-0000-0000-000002000000}"/>
    <cellStyle name="เครื่องหมายจุลภาค 2" xfId="1" xr:uid="{00000000-0005-0000-0000-000003000000}"/>
    <cellStyle name="เครื่องหมายจุลภาค 3" xfId="2" xr:uid="{00000000-0005-0000-0000-000004000000}"/>
    <cellStyle name="เครื่องหมายจุลภาค 4" xfId="3" xr:uid="{00000000-0005-0000-0000-000005000000}"/>
    <cellStyle name="เครื่องหมายสกุลเงิน 2" xfId="4" xr:uid="{00000000-0005-0000-0000-000006000000}"/>
    <cellStyle name="เครื่องหมายสกุลเงิน 3" xfId="5" xr:uid="{00000000-0005-0000-0000-000007000000}"/>
    <cellStyle name="ปกติ 2" xfId="6" xr:uid="{00000000-0005-0000-0000-000008000000}"/>
    <cellStyle name="ปกติ 3" xfId="7" xr:uid="{00000000-0005-0000-0000-000009000000}"/>
    <cellStyle name="ปกติ 3 2" xfId="8" xr:uid="{00000000-0005-0000-0000-00000A000000}"/>
    <cellStyle name="ปกติ 3 3" xfId="10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19</xdr:row>
      <xdr:rowOff>0</xdr:rowOff>
    </xdr:from>
    <xdr:to>
      <xdr:col>4</xdr:col>
      <xdr:colOff>0</xdr:colOff>
      <xdr:row>20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93AF610C-DB11-47CC-B1D9-AECA9642112E}"/>
            </a:ext>
          </a:extLst>
        </xdr:cNvPr>
        <xdr:cNvSpPr txBox="1">
          <a:spLocks noChangeArrowheads="1"/>
        </xdr:cNvSpPr>
      </xdr:nvSpPr>
      <xdr:spPr bwMode="auto">
        <a:xfrm>
          <a:off x="5972175" y="34766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</xdr:row>
      <xdr:rowOff>47625</xdr:rowOff>
    </xdr:from>
    <xdr:to>
      <xdr:col>4</xdr:col>
      <xdr:colOff>0</xdr:colOff>
      <xdr:row>18</xdr:row>
      <xdr:rowOff>0</xdr:rowOff>
    </xdr:to>
    <xdr:sp macro="" textlink="">
      <xdr:nvSpPr>
        <xdr:cNvPr id="3" name="Text Box 6">
          <a:extLst>
            <a:ext uri="{FF2B5EF4-FFF2-40B4-BE49-F238E27FC236}">
              <a16:creationId xmlns:a16="http://schemas.microsoft.com/office/drawing/2014/main" id="{A3F1B106-AAC2-4551-8931-8590F89C6A72}"/>
            </a:ext>
          </a:extLst>
        </xdr:cNvPr>
        <xdr:cNvSpPr txBox="1">
          <a:spLocks noChangeArrowheads="1"/>
        </xdr:cNvSpPr>
      </xdr:nvSpPr>
      <xdr:spPr bwMode="auto">
        <a:xfrm>
          <a:off x="5972175" y="3124200"/>
          <a:ext cx="0" cy="15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19</xdr:row>
      <xdr:rowOff>0</xdr:rowOff>
    </xdr:from>
    <xdr:to>
      <xdr:col>4</xdr:col>
      <xdr:colOff>0</xdr:colOff>
      <xdr:row>20</xdr:row>
      <xdr:rowOff>0</xdr:rowOff>
    </xdr:to>
    <xdr:sp macro="" textlink="">
      <xdr:nvSpPr>
        <xdr:cNvPr id="4" name="Text Box 7">
          <a:extLst>
            <a:ext uri="{FF2B5EF4-FFF2-40B4-BE49-F238E27FC236}">
              <a16:creationId xmlns:a16="http://schemas.microsoft.com/office/drawing/2014/main" id="{0E720DE9-88AB-460B-8819-17DB88118CD4}"/>
            </a:ext>
          </a:extLst>
        </xdr:cNvPr>
        <xdr:cNvSpPr txBox="1">
          <a:spLocks noChangeArrowheads="1"/>
        </xdr:cNvSpPr>
      </xdr:nvSpPr>
      <xdr:spPr bwMode="auto">
        <a:xfrm>
          <a:off x="5972175" y="34766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19</xdr:row>
      <xdr:rowOff>0</xdr:rowOff>
    </xdr:from>
    <xdr:to>
      <xdr:col>4</xdr:col>
      <xdr:colOff>0</xdr:colOff>
      <xdr:row>20</xdr:row>
      <xdr:rowOff>0</xdr:rowOff>
    </xdr:to>
    <xdr:sp macro="" textlink="">
      <xdr:nvSpPr>
        <xdr:cNvPr id="5" name="Text Box 11">
          <a:extLst>
            <a:ext uri="{FF2B5EF4-FFF2-40B4-BE49-F238E27FC236}">
              <a16:creationId xmlns:a16="http://schemas.microsoft.com/office/drawing/2014/main" id="{E27AD51A-4892-4BE2-9747-A838FE1F7B43}"/>
            </a:ext>
          </a:extLst>
        </xdr:cNvPr>
        <xdr:cNvSpPr txBox="1">
          <a:spLocks noChangeArrowheads="1"/>
        </xdr:cNvSpPr>
      </xdr:nvSpPr>
      <xdr:spPr bwMode="auto">
        <a:xfrm>
          <a:off x="5972175" y="34766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</xdr:row>
      <xdr:rowOff>47625</xdr:rowOff>
    </xdr:from>
    <xdr:to>
      <xdr:col>4</xdr:col>
      <xdr:colOff>0</xdr:colOff>
      <xdr:row>18</xdr:row>
      <xdr:rowOff>0</xdr:rowOff>
    </xdr:to>
    <xdr:sp macro="" textlink="">
      <xdr:nvSpPr>
        <xdr:cNvPr id="6" name="Text Box 12">
          <a:extLst>
            <a:ext uri="{FF2B5EF4-FFF2-40B4-BE49-F238E27FC236}">
              <a16:creationId xmlns:a16="http://schemas.microsoft.com/office/drawing/2014/main" id="{59E55A14-3822-4BDC-BC67-F60C6B2B722B}"/>
            </a:ext>
          </a:extLst>
        </xdr:cNvPr>
        <xdr:cNvSpPr txBox="1">
          <a:spLocks noChangeArrowheads="1"/>
        </xdr:cNvSpPr>
      </xdr:nvSpPr>
      <xdr:spPr bwMode="auto">
        <a:xfrm>
          <a:off x="5972175" y="3124200"/>
          <a:ext cx="0" cy="15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19</xdr:row>
      <xdr:rowOff>0</xdr:rowOff>
    </xdr:from>
    <xdr:to>
      <xdr:col>4</xdr:col>
      <xdr:colOff>0</xdr:colOff>
      <xdr:row>20</xdr:row>
      <xdr:rowOff>0</xdr:rowOff>
    </xdr:to>
    <xdr:sp macro="" textlink="">
      <xdr:nvSpPr>
        <xdr:cNvPr id="7" name="Text Box 13">
          <a:extLst>
            <a:ext uri="{FF2B5EF4-FFF2-40B4-BE49-F238E27FC236}">
              <a16:creationId xmlns:a16="http://schemas.microsoft.com/office/drawing/2014/main" id="{0277E9DB-FE8C-4B6F-AB88-797271909C8A}"/>
            </a:ext>
          </a:extLst>
        </xdr:cNvPr>
        <xdr:cNvSpPr txBox="1">
          <a:spLocks noChangeArrowheads="1"/>
        </xdr:cNvSpPr>
      </xdr:nvSpPr>
      <xdr:spPr bwMode="auto">
        <a:xfrm>
          <a:off x="5972175" y="34766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view="pageLayout" zoomScale="99" zoomScaleNormal="89" zoomScaleSheetLayoutView="52" zoomScalePageLayoutView="99" workbookViewId="0">
      <selection activeCell="A2" sqref="A2"/>
    </sheetView>
  </sheetViews>
  <sheetFormatPr defaultColWidth="9" defaultRowHeight="24"/>
  <cols>
    <col min="1" max="1" width="58.36328125" style="2" customWidth="1"/>
    <col min="2" max="2" width="8.90625" style="2" customWidth="1"/>
    <col min="3" max="3" width="10.90625" style="2" customWidth="1"/>
    <col min="4" max="4" width="9" style="2" customWidth="1"/>
    <col min="5" max="5" width="58.6328125" style="2" customWidth="1"/>
    <col min="6" max="6" width="9.81640625" style="2" customWidth="1"/>
    <col min="7" max="8" width="9.36328125" style="2" customWidth="1"/>
    <col min="9" max="9" width="9" style="2" customWidth="1"/>
    <col min="10" max="16384" width="9" style="2"/>
  </cols>
  <sheetData>
    <row r="1" spans="1:8" s="1" customFormat="1">
      <c r="A1" s="1" t="s">
        <v>33</v>
      </c>
      <c r="B1" s="2"/>
      <c r="C1" s="2"/>
      <c r="D1" s="2"/>
      <c r="E1" s="1" t="s">
        <v>33</v>
      </c>
      <c r="F1" s="2"/>
      <c r="G1" s="2"/>
      <c r="H1" s="2"/>
    </row>
    <row r="2" spans="1:8" s="1" customFormat="1">
      <c r="A2" s="1" t="s">
        <v>35</v>
      </c>
      <c r="B2" s="2"/>
      <c r="C2" s="2"/>
      <c r="D2" s="2"/>
      <c r="E2" s="1" t="s">
        <v>35</v>
      </c>
      <c r="F2" s="2"/>
      <c r="G2" s="2"/>
      <c r="H2" s="2"/>
    </row>
    <row r="3" spans="1:8" s="1" customFormat="1">
      <c r="B3" s="2"/>
      <c r="C3" s="2"/>
      <c r="D3" s="2"/>
      <c r="F3" s="2"/>
      <c r="G3" s="2"/>
      <c r="H3" s="2"/>
    </row>
    <row r="4" spans="1:8" s="1" customFormat="1">
      <c r="A4" s="8" t="s">
        <v>0</v>
      </c>
      <c r="B4" s="9" t="s">
        <v>1</v>
      </c>
      <c r="C4" s="9" t="s">
        <v>2</v>
      </c>
      <c r="D4" s="9" t="s">
        <v>3</v>
      </c>
      <c r="E4" s="8" t="s">
        <v>0</v>
      </c>
      <c r="F4" s="9" t="s">
        <v>1</v>
      </c>
      <c r="G4" s="9" t="s">
        <v>2</v>
      </c>
      <c r="H4" s="9" t="s">
        <v>3</v>
      </c>
    </row>
    <row r="5" spans="1:8" s="1" customFormat="1">
      <c r="A5" s="10"/>
      <c r="B5" s="10"/>
      <c r="C5" s="10" t="s">
        <v>4</v>
      </c>
      <c r="D5" s="10"/>
      <c r="E5" s="10"/>
      <c r="F5" s="10"/>
      <c r="G5" s="10" t="s">
        <v>4</v>
      </c>
      <c r="H5" s="10"/>
    </row>
    <row r="6" spans="1:8" s="1" customFormat="1" ht="9" customHeight="1">
      <c r="A6" s="10"/>
      <c r="B6" s="10"/>
      <c r="C6" s="10"/>
      <c r="D6" s="10"/>
    </row>
    <row r="7" spans="1:8" s="1" customFormat="1">
      <c r="A7" s="10" t="s">
        <v>5</v>
      </c>
      <c r="B7" s="11">
        <v>419473.77</v>
      </c>
      <c r="C7" s="11">
        <v>232802.07</v>
      </c>
      <c r="D7" s="11">
        <v>186671.7</v>
      </c>
      <c r="E7" s="10" t="s">
        <v>5</v>
      </c>
      <c r="F7" s="4">
        <f t="shared" ref="F7:H22" si="0">B7*100/B$7</f>
        <v>100</v>
      </c>
      <c r="G7" s="4">
        <f t="shared" si="0"/>
        <v>100</v>
      </c>
      <c r="H7" s="4">
        <f t="shared" si="0"/>
        <v>100</v>
      </c>
    </row>
    <row r="8" spans="1:8" s="1" customFormat="1" ht="19.5" customHeight="1">
      <c r="A8" s="12" t="s">
        <v>27</v>
      </c>
      <c r="B8" s="11">
        <f>B9</f>
        <v>186949.06</v>
      </c>
      <c r="C8" s="11">
        <f t="shared" ref="C8:D8" si="1">C9</f>
        <v>105449.15</v>
      </c>
      <c r="D8" s="11">
        <f t="shared" si="1"/>
        <v>81499.91</v>
      </c>
      <c r="E8" s="12" t="s">
        <v>27</v>
      </c>
      <c r="F8" s="4">
        <f>B8*100/B$7</f>
        <v>44.567520872640017</v>
      </c>
      <c r="G8" s="4">
        <f t="shared" si="0"/>
        <v>45.295623874822077</v>
      </c>
      <c r="H8" s="4">
        <f t="shared" si="0"/>
        <v>43.659488824497764</v>
      </c>
    </row>
    <row r="9" spans="1:8" ht="19.5" customHeight="1">
      <c r="A9" s="13" t="s">
        <v>6</v>
      </c>
      <c r="B9" s="14">
        <v>186949.06</v>
      </c>
      <c r="C9" s="14">
        <v>105449.15</v>
      </c>
      <c r="D9" s="14">
        <v>81499.91</v>
      </c>
      <c r="E9" s="13" t="s">
        <v>6</v>
      </c>
      <c r="F9" s="3">
        <f t="shared" ref="F9:F25" si="2">B9*100/B$7</f>
        <v>44.567520872640017</v>
      </c>
      <c r="G9" s="3">
        <f t="shared" si="0"/>
        <v>45.295623874822077</v>
      </c>
      <c r="H9" s="3">
        <f t="shared" si="0"/>
        <v>43.659488824497764</v>
      </c>
    </row>
    <row r="10" spans="1:8" ht="19.5" customHeight="1">
      <c r="A10" s="12" t="s">
        <v>28</v>
      </c>
      <c r="B10" s="11">
        <f>SUM(B11:B15)</f>
        <v>36735.1</v>
      </c>
      <c r="C10" s="11">
        <f t="shared" ref="C10:D10" si="3">SUM(C11:C15)</f>
        <v>26276.29</v>
      </c>
      <c r="D10" s="11">
        <f t="shared" si="3"/>
        <v>10458.82</v>
      </c>
      <c r="E10" s="12" t="s">
        <v>28</v>
      </c>
      <c r="F10" s="4">
        <v>8.6999999999999993</v>
      </c>
      <c r="G10" s="4">
        <f t="shared" si="0"/>
        <v>11.286965790295593</v>
      </c>
      <c r="H10" s="4">
        <f t="shared" si="0"/>
        <v>5.6027882105321796</v>
      </c>
    </row>
    <row r="11" spans="1:8" ht="19.5" customHeight="1">
      <c r="A11" s="15" t="s">
        <v>7</v>
      </c>
      <c r="B11" s="14">
        <v>2859.1</v>
      </c>
      <c r="C11" s="14">
        <v>1025.57</v>
      </c>
      <c r="D11" s="14">
        <v>1833.54</v>
      </c>
      <c r="E11" s="15" t="s">
        <v>7</v>
      </c>
      <c r="F11" s="3">
        <f t="shared" si="2"/>
        <v>0.6815920814309796</v>
      </c>
      <c r="G11" s="3">
        <f t="shared" si="0"/>
        <v>0.44053302447010029</v>
      </c>
      <c r="H11" s="3">
        <f t="shared" si="0"/>
        <v>0.98222708637677802</v>
      </c>
    </row>
    <row r="12" spans="1:8" ht="19.5" customHeight="1">
      <c r="A12" s="15" t="s">
        <v>8</v>
      </c>
      <c r="B12" s="14">
        <v>14318.67</v>
      </c>
      <c r="C12" s="14">
        <v>6779.62</v>
      </c>
      <c r="D12" s="14">
        <v>7539.05</v>
      </c>
      <c r="E12" s="15" t="s">
        <v>8</v>
      </c>
      <c r="F12" s="3">
        <f t="shared" si="2"/>
        <v>3.4134839944819433</v>
      </c>
      <c r="G12" s="3">
        <f t="shared" si="0"/>
        <v>2.9121820093781809</v>
      </c>
      <c r="H12" s="3">
        <f t="shared" si="0"/>
        <v>4.0386678859195042</v>
      </c>
    </row>
    <row r="13" spans="1:8" ht="19.5" customHeight="1">
      <c r="A13" s="15" t="s">
        <v>9</v>
      </c>
      <c r="B13" s="14">
        <v>2242.5300000000002</v>
      </c>
      <c r="C13" s="14">
        <v>2242.5300000000002</v>
      </c>
      <c r="D13" s="16" t="s">
        <v>36</v>
      </c>
      <c r="E13" s="15" t="s">
        <v>9</v>
      </c>
      <c r="F13" s="3">
        <f t="shared" si="2"/>
        <v>0.53460553683726164</v>
      </c>
      <c r="G13" s="3">
        <f t="shared" si="0"/>
        <v>0.96327751724888022</v>
      </c>
      <c r="H13" s="17" t="s">
        <v>36</v>
      </c>
    </row>
    <row r="14" spans="1:8" ht="19.5" customHeight="1">
      <c r="A14" s="13" t="s">
        <v>10</v>
      </c>
      <c r="B14" s="14">
        <v>350.23</v>
      </c>
      <c r="C14" s="14">
        <v>234.91</v>
      </c>
      <c r="D14" s="14">
        <v>115.32</v>
      </c>
      <c r="E14" s="13" t="s">
        <v>10</v>
      </c>
      <c r="F14" s="3">
        <f t="shared" si="2"/>
        <v>8.3492705634490558E-2</v>
      </c>
      <c r="G14" s="3">
        <f t="shared" si="0"/>
        <v>0.10090546016193069</v>
      </c>
      <c r="H14" s="3">
        <f t="shared" si="0"/>
        <v>6.1776905658436708E-2</v>
      </c>
    </row>
    <row r="15" spans="1:8" ht="19.5" customHeight="1">
      <c r="A15" s="13" t="s">
        <v>11</v>
      </c>
      <c r="B15" s="14">
        <v>16964.57</v>
      </c>
      <c r="C15" s="14">
        <v>15993.66</v>
      </c>
      <c r="D15" s="14">
        <v>970.91</v>
      </c>
      <c r="E15" s="13" t="s">
        <v>11</v>
      </c>
      <c r="F15" s="3">
        <f t="shared" si="2"/>
        <v>4.0442504903226721</v>
      </c>
      <c r="G15" s="3">
        <f t="shared" si="0"/>
        <v>6.8700677790365008</v>
      </c>
      <c r="H15" s="3">
        <f t="shared" si="0"/>
        <v>0.52011633257746082</v>
      </c>
    </row>
    <row r="16" spans="1:8" ht="19.5" customHeight="1">
      <c r="A16" s="18" t="s">
        <v>29</v>
      </c>
      <c r="B16" s="11">
        <f>SUM(B17:B34)</f>
        <v>195789.61999999997</v>
      </c>
      <c r="C16" s="11">
        <f t="shared" ref="C16:D16" si="4">SUM(C17:C34)</f>
        <v>101076.65</v>
      </c>
      <c r="D16" s="11">
        <f t="shared" si="4"/>
        <v>94712.97</v>
      </c>
      <c r="E16" s="18" t="s">
        <v>29</v>
      </c>
      <c r="F16" s="4">
        <f t="shared" si="2"/>
        <v>46.675056702591903</v>
      </c>
      <c r="G16" s="4">
        <f>C16*100/C$7</f>
        <v>43.417418925871232</v>
      </c>
      <c r="H16" s="4">
        <f t="shared" si="0"/>
        <v>50.737722964970047</v>
      </c>
    </row>
    <row r="17" spans="1:10" ht="19.5" customHeight="1">
      <c r="A17" s="15" t="s">
        <v>30</v>
      </c>
      <c r="B17" s="14">
        <v>56061.2</v>
      </c>
      <c r="C17" s="14">
        <v>24566.47</v>
      </c>
      <c r="D17" s="14">
        <v>31494.73</v>
      </c>
      <c r="E17" s="15" t="s">
        <v>30</v>
      </c>
      <c r="F17" s="3">
        <f t="shared" si="2"/>
        <v>13.364649713377787</v>
      </c>
      <c r="G17" s="3">
        <f>C17*100/C$7</f>
        <v>10.552513557976525</v>
      </c>
      <c r="H17" s="3">
        <f t="shared" si="0"/>
        <v>16.871721851785782</v>
      </c>
    </row>
    <row r="18" spans="1:10" ht="19.5" customHeight="1">
      <c r="A18" s="2" t="s">
        <v>12</v>
      </c>
      <c r="B18" s="14">
        <v>6175.13</v>
      </c>
      <c r="C18" s="14">
        <v>5028.04</v>
      </c>
      <c r="D18" s="14">
        <v>1147.08</v>
      </c>
      <c r="E18" s="2" t="s">
        <v>12</v>
      </c>
      <c r="F18" s="3">
        <f t="shared" si="2"/>
        <v>1.4721135006844408</v>
      </c>
      <c r="G18" s="3">
        <f t="shared" si="0"/>
        <v>2.1597917922293388</v>
      </c>
      <c r="H18" s="3">
        <f t="shared" si="0"/>
        <v>0.61449057355774872</v>
      </c>
    </row>
    <row r="19" spans="1:10" ht="19.5" customHeight="1">
      <c r="A19" s="15" t="s">
        <v>13</v>
      </c>
      <c r="B19" s="14">
        <v>16341.14</v>
      </c>
      <c r="C19" s="14">
        <v>3231.34</v>
      </c>
      <c r="D19" s="14">
        <v>13109.8</v>
      </c>
      <c r="E19" s="15" t="s">
        <v>13</v>
      </c>
      <c r="F19" s="3">
        <f t="shared" si="2"/>
        <v>3.8956285633783487</v>
      </c>
      <c r="G19" s="3">
        <f t="shared" si="0"/>
        <v>1.3880203041149934</v>
      </c>
      <c r="H19" s="3">
        <f t="shared" si="0"/>
        <v>7.0229177748957126</v>
      </c>
      <c r="I19" s="5"/>
    </row>
    <row r="20" spans="1:10" ht="19.5" customHeight="1">
      <c r="A20" s="19" t="s">
        <v>14</v>
      </c>
      <c r="B20" s="14">
        <v>162.34</v>
      </c>
      <c r="C20" s="14">
        <v>162.34</v>
      </c>
      <c r="D20" s="16" t="s">
        <v>36</v>
      </c>
      <c r="E20" s="19" t="s">
        <v>14</v>
      </c>
      <c r="F20" s="3">
        <f>B20*100/B$7</f>
        <v>3.8700870378617476E-2</v>
      </c>
      <c r="G20" s="3">
        <f t="shared" si="0"/>
        <v>6.9733056926856357E-2</v>
      </c>
      <c r="H20" s="17" t="s">
        <v>36</v>
      </c>
    </row>
    <row r="21" spans="1:10" ht="19.5" customHeight="1">
      <c r="A21" s="2" t="s">
        <v>15</v>
      </c>
      <c r="B21" s="14">
        <v>2966.09</v>
      </c>
      <c r="C21" s="16" t="s">
        <v>36</v>
      </c>
      <c r="D21" s="14">
        <v>2966.09</v>
      </c>
      <c r="E21" s="2" t="s">
        <v>15</v>
      </c>
      <c r="F21" s="3">
        <f t="shared" si="2"/>
        <v>0.707097847858282</v>
      </c>
      <c r="G21" s="17" t="s">
        <v>36</v>
      </c>
      <c r="H21" s="3">
        <f t="shared" si="0"/>
        <v>1.5889339412455128</v>
      </c>
    </row>
    <row r="22" spans="1:10" ht="19.5" customHeight="1">
      <c r="A22" s="15" t="s">
        <v>16</v>
      </c>
      <c r="B22" s="14">
        <v>101.15</v>
      </c>
      <c r="C22" s="16" t="s">
        <v>36</v>
      </c>
      <c r="D22" s="14">
        <v>101.15</v>
      </c>
      <c r="E22" s="2" t="s">
        <v>16</v>
      </c>
      <c r="F22" s="3">
        <f t="shared" si="2"/>
        <v>2.4113545883929763E-2</v>
      </c>
      <c r="G22" s="17" t="s">
        <v>36</v>
      </c>
      <c r="H22" s="3">
        <f t="shared" si="0"/>
        <v>5.4186038912165044E-2</v>
      </c>
    </row>
    <row r="23" spans="1:10" ht="19.5" customHeight="1">
      <c r="A23" s="2" t="s">
        <v>17</v>
      </c>
      <c r="B23" s="14">
        <v>134.58000000000001</v>
      </c>
      <c r="C23" s="14">
        <v>134.58000000000001</v>
      </c>
      <c r="D23" s="16" t="s">
        <v>36</v>
      </c>
      <c r="E23" s="2" t="s">
        <v>17</v>
      </c>
      <c r="F23" s="3">
        <f t="shared" si="2"/>
        <v>3.2083054919023905E-2</v>
      </c>
      <c r="G23" s="3">
        <f t="shared" ref="G23" si="5">C23*100/C$7</f>
        <v>5.7808764329286257E-2</v>
      </c>
      <c r="H23" s="17" t="s">
        <v>36</v>
      </c>
    </row>
    <row r="24" spans="1:10" ht="19.5" customHeight="1">
      <c r="A24" s="2" t="s">
        <v>18</v>
      </c>
      <c r="B24" s="14">
        <v>1231.8900000000001</v>
      </c>
      <c r="C24" s="14">
        <v>1144.24</v>
      </c>
      <c r="D24" s="14">
        <v>87.65</v>
      </c>
      <c r="E24" s="2" t="s">
        <v>18</v>
      </c>
      <c r="F24" s="3">
        <f t="shared" si="2"/>
        <v>0.29367509677661136</v>
      </c>
      <c r="G24" s="3">
        <v>0.49</v>
      </c>
      <c r="H24" s="3">
        <f t="shared" ref="H24:H25" si="6">D24*100/D$7</f>
        <v>4.6954091059330363E-2</v>
      </c>
    </row>
    <row r="25" spans="1:10" ht="19.5" customHeight="1">
      <c r="A25" s="2" t="s">
        <v>19</v>
      </c>
      <c r="B25" s="14">
        <v>14292.63</v>
      </c>
      <c r="C25" s="14">
        <v>10833.8</v>
      </c>
      <c r="D25" s="14">
        <v>3458.84</v>
      </c>
      <c r="E25" s="2" t="s">
        <v>19</v>
      </c>
      <c r="F25" s="3">
        <f t="shared" si="2"/>
        <v>3.4072762165796444</v>
      </c>
      <c r="G25" s="3">
        <v>4.5999999999999996</v>
      </c>
      <c r="H25" s="3">
        <f t="shared" si="6"/>
        <v>1.8529000378739786</v>
      </c>
    </row>
    <row r="26" spans="1:10" ht="19.5" customHeight="1">
      <c r="A26" s="2" t="s">
        <v>32</v>
      </c>
      <c r="E26" s="2" t="s">
        <v>32</v>
      </c>
      <c r="F26" s="3"/>
      <c r="G26" s="3"/>
      <c r="H26" s="3"/>
    </row>
    <row r="27" spans="1:10" ht="19.5" customHeight="1">
      <c r="A27" s="2" t="s">
        <v>20</v>
      </c>
      <c r="B27" s="14">
        <v>6040.84</v>
      </c>
      <c r="C27" s="14">
        <v>1763.17</v>
      </c>
      <c r="D27" s="14">
        <v>4277.67</v>
      </c>
      <c r="E27" s="2" t="s">
        <v>20</v>
      </c>
      <c r="F27" s="3">
        <f t="shared" ref="F27:F31" si="7">B27*100/B$7</f>
        <v>1.4400995800047283</v>
      </c>
      <c r="G27" s="3">
        <v>0.7</v>
      </c>
      <c r="H27" s="3">
        <v>2.2000000000000002</v>
      </c>
    </row>
    <row r="28" spans="1:10" ht="19.5" customHeight="1">
      <c r="A28" s="2" t="s">
        <v>31</v>
      </c>
      <c r="B28" s="14">
        <v>14520.51</v>
      </c>
      <c r="C28" s="14">
        <v>5052.67</v>
      </c>
      <c r="D28" s="14">
        <v>9467.84</v>
      </c>
      <c r="E28" s="2" t="s">
        <v>31</v>
      </c>
      <c r="F28" s="3">
        <f t="shared" si="7"/>
        <v>3.4616014250426193</v>
      </c>
      <c r="G28" s="3">
        <f t="shared" ref="G28" si="8">C28*100/C$7</f>
        <v>2.1703715950635663</v>
      </c>
      <c r="H28" s="3">
        <f t="shared" ref="H28:H31" si="9">D28*100/D$7</f>
        <v>5.0719203821468382</v>
      </c>
    </row>
    <row r="29" spans="1:10" ht="19.5" customHeight="1">
      <c r="A29" s="2" t="s">
        <v>21</v>
      </c>
      <c r="B29" s="14">
        <v>1119.57</v>
      </c>
      <c r="C29" s="14">
        <v>831.54</v>
      </c>
      <c r="D29" s="14">
        <v>288.02999999999997</v>
      </c>
      <c r="E29" s="2" t="s">
        <v>21</v>
      </c>
      <c r="F29" s="3">
        <f t="shared" si="7"/>
        <v>0.26689869070955258</v>
      </c>
      <c r="G29" s="3">
        <v>0.3</v>
      </c>
      <c r="H29" s="3">
        <f t="shared" si="9"/>
        <v>0.15429762518903506</v>
      </c>
    </row>
    <row r="30" spans="1:10" ht="19.5" customHeight="1">
      <c r="A30" s="2" t="s">
        <v>22</v>
      </c>
      <c r="B30" s="14">
        <v>76297.34</v>
      </c>
      <c r="C30" s="14">
        <v>48328.46</v>
      </c>
      <c r="D30" s="14">
        <v>27968.880000000001</v>
      </c>
      <c r="E30" s="2" t="s">
        <v>22</v>
      </c>
      <c r="F30" s="3">
        <f t="shared" si="7"/>
        <v>18.18882262888571</v>
      </c>
      <c r="G30" s="3">
        <v>20.7</v>
      </c>
      <c r="H30" s="3">
        <v>14.9</v>
      </c>
      <c r="I30" s="5"/>
    </row>
    <row r="31" spans="1:10" ht="19.5" customHeight="1">
      <c r="A31" s="2" t="s">
        <v>23</v>
      </c>
      <c r="B31" s="14">
        <v>345.21</v>
      </c>
      <c r="C31" s="16" t="s">
        <v>36</v>
      </c>
      <c r="D31" s="14">
        <v>345.21</v>
      </c>
      <c r="E31" s="2" t="s">
        <v>23</v>
      </c>
      <c r="F31" s="3">
        <f t="shared" si="7"/>
        <v>8.2295968112618814E-2</v>
      </c>
      <c r="G31" s="17" t="s">
        <v>36</v>
      </c>
      <c r="H31" s="3">
        <f t="shared" si="9"/>
        <v>0.18492894209459709</v>
      </c>
    </row>
    <row r="32" spans="1:10" ht="19.5" customHeight="1">
      <c r="A32" s="2" t="s">
        <v>24</v>
      </c>
      <c r="E32" s="2" t="s">
        <v>24</v>
      </c>
      <c r="F32" s="3"/>
      <c r="G32" s="3"/>
      <c r="H32" s="3"/>
      <c r="I32" s="6"/>
      <c r="J32" s="7"/>
    </row>
    <row r="33" spans="1:8" ht="19.5" customHeight="1">
      <c r="A33" s="2" t="s">
        <v>25</v>
      </c>
      <c r="B33" s="16" t="s">
        <v>36</v>
      </c>
      <c r="C33" s="16" t="s">
        <v>36</v>
      </c>
      <c r="D33" s="16" t="s">
        <v>36</v>
      </c>
      <c r="E33" s="2" t="s">
        <v>25</v>
      </c>
      <c r="F33" s="17" t="s">
        <v>36</v>
      </c>
      <c r="G33" s="17" t="s">
        <v>36</v>
      </c>
      <c r="H33" s="17" t="s">
        <v>36</v>
      </c>
    </row>
    <row r="34" spans="1:8" ht="27">
      <c r="A34" s="20" t="s">
        <v>26</v>
      </c>
      <c r="B34" s="21" t="s">
        <v>36</v>
      </c>
      <c r="C34" s="21" t="s">
        <v>36</v>
      </c>
      <c r="D34" s="21" t="s">
        <v>36</v>
      </c>
      <c r="E34" s="20" t="s">
        <v>26</v>
      </c>
      <c r="F34" s="22" t="s">
        <v>36</v>
      </c>
      <c r="G34" s="22" t="s">
        <v>36</v>
      </c>
      <c r="H34" s="22" t="s">
        <v>36</v>
      </c>
    </row>
    <row r="35" spans="1:8" ht="14.25" customHeight="1">
      <c r="B35" s="23"/>
      <c r="C35" s="23"/>
      <c r="D35" s="23"/>
    </row>
    <row r="36" spans="1:8" ht="27">
      <c r="A36" s="24" t="s">
        <v>37</v>
      </c>
      <c r="B36" s="23"/>
      <c r="C36" s="23"/>
      <c r="D36" s="23"/>
      <c r="E36" s="24" t="s">
        <v>37</v>
      </c>
    </row>
    <row r="37" spans="1:8" ht="18.75" customHeight="1">
      <c r="A37" s="2" t="s">
        <v>34</v>
      </c>
      <c r="B37" s="23"/>
      <c r="C37" s="23"/>
      <c r="D37" s="23"/>
      <c r="E37" s="2" t="s">
        <v>34</v>
      </c>
    </row>
    <row r="38" spans="1:8">
      <c r="B38" s="23"/>
      <c r="C38" s="23"/>
      <c r="D38" s="23"/>
    </row>
    <row r="39" spans="1:8">
      <c r="B39" s="23"/>
      <c r="C39" s="23"/>
      <c r="D39" s="23"/>
    </row>
    <row r="40" spans="1:8">
      <c r="B40" s="23"/>
      <c r="C40" s="23"/>
      <c r="D40" s="23"/>
    </row>
    <row r="41" spans="1:8">
      <c r="B41" s="11"/>
      <c r="C41" s="11"/>
      <c r="D41" s="11"/>
      <c r="E41" s="11"/>
      <c r="F41" s="11"/>
      <c r="G41" s="11"/>
      <c r="H41" s="11"/>
    </row>
    <row r="42" spans="1:8">
      <c r="B42" s="16"/>
      <c r="C42" s="14"/>
      <c r="D42" s="14"/>
      <c r="E42" s="14"/>
      <c r="F42" s="14"/>
      <c r="G42" s="14"/>
      <c r="H42" s="16"/>
    </row>
    <row r="43" spans="1:8">
      <c r="B43" s="14"/>
      <c r="C43" s="14"/>
      <c r="D43" s="14"/>
      <c r="E43" s="14"/>
      <c r="F43" s="16"/>
      <c r="G43" s="14"/>
      <c r="H43" s="14"/>
    </row>
  </sheetData>
  <pageMargins left="1.1811023622047245" right="0.74803149606299213" top="0.78740157480314965" bottom="0.39370078740157483" header="0.31496062992125984" footer="0.31496062992125984"/>
  <pageSetup paperSize="9" scale="86" orientation="portrait" horizontalDpi="4294967293" verticalDpi="300" r:id="rId1"/>
  <headerFooter differentOddEven="1">
    <oddHeader>&amp;L&amp;"TH Sarabun New,Regular"&amp;16 28</oddHeader>
    <evenHeader>&amp;R&amp;"TH SarabunPSK,Regular"&amp;16 29</even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69q3t4 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NSO47</cp:lastModifiedBy>
  <cp:lastPrinted>2026-08-19T08:27:45Z</cp:lastPrinted>
  <dcterms:created xsi:type="dcterms:W3CDTF">2018-06-26T06:53:52Z</dcterms:created>
  <dcterms:modified xsi:type="dcterms:W3CDTF">2026-08-19T08:28:00Z</dcterms:modified>
</cp:coreProperties>
</file>