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BC04C172-B686-402A-BF65-B2E6FAC4FCA4}" xr6:coauthVersionLast="36" xr6:coauthVersionMax="47" xr10:uidLastSave="{00000000-0000-0000-0000-000000000000}"/>
  <bookViews>
    <workbookView xWindow="0" yWindow="0" windowWidth="8640" windowHeight="10200" xr2:uid="{00000000-000D-0000-FFFF-FFFF00000000}"/>
  </bookViews>
  <sheets>
    <sheet name="69q1t2" sheetId="1" r:id="rId1"/>
  </sheets>
  <definedNames>
    <definedName name="_xlnm.Print_Area" localSheetId="0">'69q1t2'!$A$1:$D$38</definedName>
  </definedNames>
  <calcPr calcId="191029"/>
</workbook>
</file>

<file path=xl/calcChain.xml><?xml version="1.0" encoding="utf-8"?>
<calcChain xmlns="http://schemas.openxmlformats.org/spreadsheetml/2006/main">
  <c r="D24" i="1" l="1"/>
  <c r="D27" i="1"/>
  <c r="D23" i="1"/>
  <c r="C25" i="1"/>
  <c r="C26" i="1"/>
  <c r="C27" i="1"/>
  <c r="C29" i="1"/>
  <c r="C30" i="1"/>
  <c r="C31" i="1"/>
  <c r="C32" i="1"/>
  <c r="C33" i="1"/>
  <c r="C35" i="1"/>
  <c r="C23" i="1" l="1"/>
  <c r="B24" i="1"/>
  <c r="B25" i="1"/>
  <c r="B26" i="1"/>
  <c r="B27" i="1"/>
  <c r="B28" i="1"/>
  <c r="B29" i="1"/>
  <c r="B30" i="1"/>
  <c r="B31" i="1"/>
  <c r="B33" i="1"/>
  <c r="B23" i="1"/>
  <c r="D28" i="1"/>
  <c r="D29" i="1"/>
  <c r="D30" i="1"/>
  <c r="D31" i="1"/>
  <c r="D32" i="1"/>
  <c r="D33" i="1"/>
  <c r="C15" i="1" l="1"/>
  <c r="B15" i="1"/>
  <c r="D15" i="1"/>
  <c r="C12" i="1"/>
  <c r="D12" i="1"/>
  <c r="B12" i="1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<sst xmlns="http://schemas.openxmlformats.org/spreadsheetml/2006/main" count="45" uniqueCount="25">
  <si>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</si>
  <si>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</si>
  <si>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</si>
  <si>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</si>
  <si>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</si>
  <si>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</si>
  <si>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</si>
  <si>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 xml:space="preserve">ตาราง 2 จำนวนและร้อยละของประชากรอายุ 15 ปีขึ้นไป จำแนกตามระดับการศึกษาที่สำเร็จ </t>
  </si>
  <si>
    <t>1.  ไม่มีการศึกษา</t>
  </si>
  <si>
    <t>7.  อื่นๆ</t>
  </si>
  <si>
    <t>8.  ไม่ทราบ</t>
  </si>
  <si>
    <t>2. ต่ำกว่าประถมศึกษา</t>
  </si>
  <si>
    <t xml:space="preserve">     5.1 สายสามัญ</t>
  </si>
  <si>
    <t xml:space="preserve">     5.2 สายอาชีวศึกษา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</si>
  <si>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</si>
  <si>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</si>
  <si>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</si>
  <si>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</si>
  <si>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 xml:space="preserve">     6.1 สายวิชาการ</t>
  </si>
  <si>
    <t xml:space="preserve">    6.2 สายวิชาชีพ</t>
  </si>
  <si>
    <t xml:space="preserve"> </t>
  </si>
  <si>
    <t xml:space="preserve">             และเพศ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</si>
  <si>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</si>
  <si>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</si>
  <si>
    <t xml:space="preserve">               "0.0" มีข้อมูลปริมาณเล็กน้อย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</si>
</sst>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  <numFmt numFmtId="167" formatCode="_-* #,##0_-;\-* #,##0_-;_-* &quot;-&quot;??_-;_-@_-"/>
    <numFmt numFmtId="168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165" fontId="5" fillId="0" borderId="0" applyFont="0" applyFill="0" applyBorder="0" applyAlignment="0" applyProtection="0"/>
    <xf numFmtId="0" fontId="1" fillId="0" borderId="0"/>
    <xf numFmtId="0" fontId="9" fillId="0" borderId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</cellStyleXfs>
  <cellXfs count="31">
    <xf numFmtId="0" fontId="0" fillId="0" borderId="0" xfId="0"/>
    <xf numFmtId="0" fontId="7" fillId="0" borderId="0" xfId="6" applyFont="1"/>
    <xf numFmtId="0" fontId="6" fillId="0" borderId="0" xfId="6" applyFont="1"/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right"/>
    </xf>
    <xf numFmtId="0" fontId="8" fillId="0" borderId="0" xfId="6" applyFont="1" applyAlignment="1">
      <alignment horizontal="left" vertical="center"/>
    </xf>
    <xf numFmtId="167" fontId="7" fillId="0" borderId="0" xfId="10" applyNumberFormat="1" applyFont="1" applyFill="1" applyAlignment="1">
      <alignment horizontal="right" vertical="center"/>
    </xf>
    <xf numFmtId="0" fontId="7" fillId="0" borderId="0" xfId="6" applyFont="1" applyAlignment="1">
      <alignment horizontal="left" vertical="center"/>
    </xf>
    <xf numFmtId="167" fontId="7" fillId="0" borderId="0" xfId="10" applyNumberFormat="1" applyFont="1" applyFill="1" applyAlignment="1">
      <alignment horizontal="right"/>
    </xf>
    <xf numFmtId="168" fontId="6" fillId="0" borderId="0" xfId="10" applyNumberFormat="1" applyFont="1" applyAlignment="1">
      <alignment horizontal="right"/>
    </xf>
    <xf numFmtId="0" fontId="7" fillId="0" borderId="0" xfId="6" applyFont="1" applyAlignment="1">
      <alignment horizontal="left"/>
    </xf>
    <xf numFmtId="166" fontId="7" fillId="0" borderId="0" xfId="6" applyNumberFormat="1" applyFont="1" applyAlignment="1">
      <alignment horizontal="right"/>
    </xf>
    <xf numFmtId="166" fontId="7" fillId="0" borderId="0" xfId="6" quotePrefix="1" applyNumberFormat="1" applyFont="1" applyAlignment="1">
      <alignment horizontal="right"/>
    </xf>
    <xf numFmtId="0" fontId="7" fillId="0" borderId="0" xfId="6" applyFont="1" applyAlignment="1">
      <alignment horizontal="center"/>
    </xf>
    <xf numFmtId="0" fontId="6" fillId="2" borderId="1" xfId="6" applyFont="1" applyFill="1" applyBorder="1" applyAlignment="1">
      <alignment horizontal="center" vertical="center"/>
    </xf>
    <xf numFmtId="0" fontId="6" fillId="2" borderId="1" xfId="6" applyFont="1" applyFill="1" applyBorder="1" applyAlignment="1">
      <alignment horizontal="right" vertical="center"/>
    </xf>
    <xf numFmtId="0" fontId="7" fillId="0" borderId="2" xfId="6" applyFont="1" applyBorder="1" applyAlignment="1">
      <alignment horizontal="left" vertical="center"/>
    </xf>
    <xf numFmtId="0" fontId="7" fillId="0" borderId="0" xfId="6" applyFont="1" applyAlignment="1">
      <alignment vertical="center"/>
    </xf>
    <xf numFmtId="167" fontId="7" fillId="0" borderId="0" xfId="10" applyNumberFormat="1" applyFont="1"/>
    <xf numFmtId="166" fontId="7" fillId="0" borderId="0" xfId="6" applyNumberFormat="1" applyFont="1"/>
    <xf numFmtId="3" fontId="7" fillId="0" borderId="0" xfId="6" applyNumberFormat="1" applyFont="1"/>
    <xf numFmtId="168" fontId="7" fillId="0" borderId="0" xfId="10" applyNumberFormat="1" applyFont="1" applyFill="1" applyAlignment="1">
      <alignment horizontal="right"/>
    </xf>
    <xf numFmtId="0" fontId="6" fillId="0" borderId="0" xfId="6" applyFont="1" applyAlignment="1">
      <alignment horizontal="left" vertical="center"/>
    </xf>
    <xf numFmtId="168" fontId="7" fillId="0" borderId="2" xfId="1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168" fontId="7" fillId="0" borderId="0" xfId="0" applyNumberFormat="1" applyFont="1"/>
    <xf numFmtId="0" fontId="7" fillId="0" borderId="0" xfId="0" applyFont="1"/>
    <xf numFmtId="0" fontId="6" fillId="0" borderId="0" xfId="6" applyFont="1" applyAlignment="1">
      <alignment horizontal="left" vertical="center"/>
    </xf>
  </cellXfs>
  <cellStyles count="20">
    <cellStyle name="Comma" xfId="10" builtinId="3"/>
    <cellStyle name="Comma 2" xfId="14" xr:uid="{CC6D3440-039A-4BA0-94FD-06AD32EED0BE}"/>
    <cellStyle name="Normal" xfId="0" builtinId="0"/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 2" xfId="16" xr:uid="{52708C28-C9DA-456D-A724-6ACA719E0B5B}"/>
    <cellStyle name="จุลภาค 3" xfId="13" xr:uid="{C640F16B-021C-442B-AB1B-BFD79F0EFB7A}"/>
    <cellStyle name="ปกติ 2" xfId="6" xr:uid="{00000000-0005-0000-0000-000008000000}"/>
    <cellStyle name="ปกติ 2 12" xfId="17" xr:uid="{8B66333D-58DA-4766-92B5-1D89F306BDB4}"/>
    <cellStyle name="ปกติ 2 2" xfId="19" xr:uid="{183C0F60-81F5-4250-A52B-6E5595804674}"/>
    <cellStyle name="ปกติ 3" xfId="7" xr:uid="{00000000-0005-0000-0000-000009000000}"/>
    <cellStyle name="ปกติ 3 2" xfId="8" xr:uid="{00000000-0005-0000-0000-00000A000000}"/>
    <cellStyle name="ปกติ 3 3" xfId="15" xr:uid="{99C88FCB-8FB5-4C67-98BC-72E1C6691DC1}"/>
    <cellStyle name="ปกติ 4" xfId="9" xr:uid="{00000000-0005-0000-0000-00000B000000}"/>
    <cellStyle name="ปกติ 4 2" xfId="18" xr:uid="{F60B9AC3-D5B4-473C-860F-EBAEFABDB3F9}"/>
    <cellStyle name="ปกติ 5" xfId="12" xr:uid="{0C5C69A7-4C1F-426F-8518-14CF9A4837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Layout" zoomScaleNormal="100" zoomScaleSheetLayoutView="100" workbookViewId="0">
      <selection activeCell="C33" sqref="C33"/>
    </sheetView>
  </sheetViews>
  <sheetFormatPr defaultColWidth="9.09765625" defaultRowHeight="20.25" customHeight="1"/>
  <cols>
    <col min="1" max="1" width="37" style="2" customWidth="1"/>
    <col min="2" max="2" width="17.09765625" style="1" customWidth="1"/>
    <col min="3" max="3" width="18.69921875" style="1" customWidth="1"/>
    <col min="4" max="4" width="18.09765625" style="1" customWidth="1"/>
    <col min="5" max="5" width="9.59765625" style="1" bestFit="1" customWidth="1"/>
    <col min="6" max="16384" width="9.09765625" style="1"/>
  </cols>
  <sheetData>
    <row r="1" spans="1:4" s="2" customFormat="1" ht="24">
      <c r="A1" s="22" t="s">
        <v>7</v>
      </c>
      <c r="B1" s="1"/>
      <c r="C1" s="1"/>
      <c r="D1" s="1"/>
    </row>
    <row r="2" spans="1:4" s="2" customFormat="1" ht="24">
      <c r="A2" s="30" t="s">
        <v>21</v>
      </c>
      <c r="B2" s="30"/>
      <c r="C2" s="30"/>
      <c r="D2" s="30"/>
    </row>
    <row r="3" spans="1:4" ht="8.25" customHeight="1"/>
    <row r="4" spans="1:4" s="2" customFormat="1" ht="24">
      <c r="A4" s="14" t="s">
        <v>0</v>
      </c>
      <c r="B4" s="15" t="s">
        <v>1</v>
      </c>
      <c r="C4" s="15" t="s">
        <v>2</v>
      </c>
      <c r="D4" s="15" t="s">
        <v>3</v>
      </c>
    </row>
    <row r="5" spans="1:4" s="2" customFormat="1" ht="20.25" customHeight="1">
      <c r="C5" s="3" t="s">
        <v>4</v>
      </c>
    </row>
    <row r="6" spans="1:4" s="2" customFormat="1" ht="8.25" customHeight="1">
      <c r="C6" s="4"/>
    </row>
    <row r="7" spans="1:4" s="17" customFormat="1" ht="24">
      <c r="A7" s="3" t="s">
        <v>5</v>
      </c>
      <c r="B7" s="24">
        <v>739875</v>
      </c>
      <c r="C7" s="24">
        <v>349904</v>
      </c>
      <c r="D7" s="24">
        <v>389971</v>
      </c>
    </row>
    <row r="8" spans="1:4" s="17" customFormat="1" ht="24">
      <c r="A8" s="5" t="s">
        <v>8</v>
      </c>
      <c r="B8" s="25">
        <v>4623.2</v>
      </c>
      <c r="C8" s="25">
        <v>2640.07</v>
      </c>
      <c r="D8" s="25">
        <v>1983.13</v>
      </c>
    </row>
    <row r="9" spans="1:4" s="17" customFormat="1" ht="24">
      <c r="A9" s="5" t="s">
        <v>11</v>
      </c>
      <c r="B9" s="25">
        <v>167346.88</v>
      </c>
      <c r="C9" s="25">
        <v>64566.47</v>
      </c>
      <c r="D9" s="25">
        <v>102780.4</v>
      </c>
    </row>
    <row r="10" spans="1:4" s="17" customFormat="1" ht="24">
      <c r="A10" s="7" t="s">
        <v>14</v>
      </c>
      <c r="B10" s="25">
        <v>209259.36</v>
      </c>
      <c r="C10" s="25">
        <v>109935.2</v>
      </c>
      <c r="D10" s="25">
        <v>99324.15</v>
      </c>
    </row>
    <row r="11" spans="1:4" s="17" customFormat="1" ht="24">
      <c r="A11" s="7" t="s">
        <v>15</v>
      </c>
      <c r="B11" s="25">
        <v>145681.39000000001</v>
      </c>
      <c r="C11" s="25">
        <v>73135.539999999994</v>
      </c>
      <c r="D11" s="25">
        <v>72545.850000000006</v>
      </c>
    </row>
    <row r="12" spans="1:4" ht="24">
      <c r="A12" s="7" t="s">
        <v>16</v>
      </c>
      <c r="B12" s="20">
        <f>SUM(B13:B14)</f>
        <v>121770.53</v>
      </c>
      <c r="C12" s="20">
        <f t="shared" ref="C12:D12" si="0">SUM(C13:C14)</f>
        <v>59048.97</v>
      </c>
      <c r="D12" s="20">
        <f t="shared" si="0"/>
        <v>62721.549999999996</v>
      </c>
    </row>
    <row r="13" spans="1:4" ht="24">
      <c r="A13" s="7" t="s">
        <v>12</v>
      </c>
      <c r="B13" s="25">
        <v>96567.86</v>
      </c>
      <c r="C13" s="25">
        <v>47379.51</v>
      </c>
      <c r="D13" s="25">
        <v>49188.34</v>
      </c>
    </row>
    <row r="14" spans="1:4" ht="24">
      <c r="A14" s="7" t="s">
        <v>13</v>
      </c>
      <c r="B14" s="25">
        <v>25202.67</v>
      </c>
      <c r="C14" s="25">
        <v>11669.46</v>
      </c>
      <c r="D14" s="25">
        <v>13533.21</v>
      </c>
    </row>
    <row r="15" spans="1:4" ht="24">
      <c r="A15" s="7" t="s">
        <v>17</v>
      </c>
      <c r="B15" s="20">
        <f>SUM(B16:B17)</f>
        <v>90883.13</v>
      </c>
      <c r="C15" s="20">
        <f>SUM(C16:C17)</f>
        <v>40267.22</v>
      </c>
      <c r="D15" s="20">
        <f t="shared" ref="D15" si="1">SUM(D16:D17)</f>
        <v>50615.9</v>
      </c>
    </row>
    <row r="16" spans="1:4" ht="24">
      <c r="A16" s="7" t="s">
        <v>18</v>
      </c>
      <c r="B16" s="25">
        <v>55830.080000000002</v>
      </c>
      <c r="C16" s="25">
        <v>21838.89</v>
      </c>
      <c r="D16" s="25">
        <v>33991.18</v>
      </c>
    </row>
    <row r="17" spans="1:10" ht="24">
      <c r="A17" s="18" t="s">
        <v>19</v>
      </c>
      <c r="B17" s="25">
        <v>35053.050000000003</v>
      </c>
      <c r="C17" s="25">
        <v>18428.330000000002</v>
      </c>
      <c r="D17" s="25">
        <v>16624.72</v>
      </c>
    </row>
    <row r="18" spans="1:10" s="17" customFormat="1" ht="27">
      <c r="A18" s="7" t="s">
        <v>9</v>
      </c>
      <c r="B18" s="25" t="s">
        <v>22</v>
      </c>
      <c r="C18" s="25" t="s">
        <v>22</v>
      </c>
      <c r="D18" s="25" t="s">
        <v>22</v>
      </c>
    </row>
    <row r="19" spans="1:10" s="17" customFormat="1" ht="27">
      <c r="A19" s="7" t="s">
        <v>10</v>
      </c>
      <c r="B19" s="25">
        <v>310.52</v>
      </c>
      <c r="C19" s="25">
        <v>310.52</v>
      </c>
      <c r="D19" s="25" t="s">
        <v>22</v>
      </c>
    </row>
    <row r="20" spans="1:10" s="17" customFormat="1" ht="10.25" customHeight="1">
      <c r="A20" s="1"/>
      <c r="B20" s="6"/>
      <c r="C20" s="8"/>
      <c r="D20" s="8"/>
    </row>
    <row r="21" spans="1:10" ht="20.25" customHeight="1">
      <c r="A21" s="1"/>
      <c r="B21" s="2"/>
      <c r="C21" s="3" t="s">
        <v>6</v>
      </c>
      <c r="D21" s="2"/>
    </row>
    <row r="22" spans="1:10" ht="8.25" customHeight="1">
      <c r="A22" s="1"/>
      <c r="B22" s="2"/>
      <c r="C22" s="4"/>
      <c r="D22" s="2"/>
    </row>
    <row r="23" spans="1:10" ht="24">
      <c r="A23" s="3" t="s">
        <v>5</v>
      </c>
      <c r="B23" s="9">
        <f>SUM(B24:B28,B31,B34:B35)</f>
        <v>100.0000321000169</v>
      </c>
      <c r="C23" s="9">
        <f>SUM(C24:C28,C31,C35)</f>
        <v>99.969721409300831</v>
      </c>
      <c r="D23" s="9">
        <f>SUM(D24:D28,D31,D35)</f>
        <v>99.974461690741094</v>
      </c>
      <c r="E23" s="19"/>
      <c r="F23" s="19"/>
    </row>
    <row r="24" spans="1:10" ht="20.25" customHeight="1">
      <c r="A24" s="5" t="s">
        <v>8</v>
      </c>
      <c r="B24" s="21">
        <f t="shared" ref="B24:C31" si="2">B8*100/B$7</f>
        <v>0.62486230782226726</v>
      </c>
      <c r="C24" s="21">
        <v>0.8</v>
      </c>
      <c r="D24" s="21">
        <f>D8*100/D$7</f>
        <v>0.50853268576381316</v>
      </c>
      <c r="E24" s="28"/>
    </row>
    <row r="25" spans="1:10" ht="20.25" customHeight="1">
      <c r="A25" s="5" t="s">
        <v>11</v>
      </c>
      <c r="B25" s="21">
        <f t="shared" si="2"/>
        <v>22.618263895928365</v>
      </c>
      <c r="C25" s="21">
        <f t="shared" si="2"/>
        <v>18.452624148337829</v>
      </c>
      <c r="D25" s="21">
        <v>26.4</v>
      </c>
      <c r="E25" s="28"/>
    </row>
    <row r="26" spans="1:10" ht="20.25" customHeight="1">
      <c r="A26" s="7" t="s">
        <v>14</v>
      </c>
      <c r="B26" s="21">
        <f t="shared" si="2"/>
        <v>28.283069437404968</v>
      </c>
      <c r="C26" s="21">
        <f t="shared" si="2"/>
        <v>31.418674836526591</v>
      </c>
      <c r="D26" s="21">
        <v>25.4</v>
      </c>
      <c r="E26" s="28"/>
    </row>
    <row r="27" spans="1:10" ht="20.25" customHeight="1">
      <c r="A27" s="7" t="s">
        <v>15</v>
      </c>
      <c r="B27" s="21">
        <f t="shared" si="2"/>
        <v>19.690000337894919</v>
      </c>
      <c r="C27" s="21">
        <f t="shared" si="2"/>
        <v>20.901601582148245</v>
      </c>
      <c r="D27" s="21">
        <f t="shared" ref="D27:D33" si="3">D11*100/D$7</f>
        <v>18.602883291321664</v>
      </c>
      <c r="E27" s="28"/>
    </row>
    <row r="28" spans="1:10" ht="20.25" customHeight="1">
      <c r="A28" s="7" t="s">
        <v>16</v>
      </c>
      <c r="B28" s="21">
        <f t="shared" si="2"/>
        <v>16.458257138030074</v>
      </c>
      <c r="C28" s="21">
        <v>16.8</v>
      </c>
      <c r="D28" s="21">
        <f t="shared" si="3"/>
        <v>16.083644681271171</v>
      </c>
      <c r="E28" s="28"/>
    </row>
    <row r="29" spans="1:10" ht="20.25" customHeight="1">
      <c r="A29" s="7" t="s">
        <v>12</v>
      </c>
      <c r="B29" s="21">
        <f t="shared" si="2"/>
        <v>13.05191552627133</v>
      </c>
      <c r="C29" s="21">
        <f t="shared" si="2"/>
        <v>13.540716882344872</v>
      </c>
      <c r="D29" s="21">
        <f t="shared" si="3"/>
        <v>12.613332786284108</v>
      </c>
    </row>
    <row r="30" spans="1:10" ht="20.25" customHeight="1">
      <c r="A30" s="7" t="s">
        <v>13</v>
      </c>
      <c r="B30" s="21">
        <f t="shared" si="2"/>
        <v>3.4063416117587431</v>
      </c>
      <c r="C30" s="21">
        <f t="shared" si="2"/>
        <v>3.3350461840962091</v>
      </c>
      <c r="D30" s="21">
        <f t="shared" si="3"/>
        <v>3.4703118949870633</v>
      </c>
    </row>
    <row r="31" spans="1:10" ht="20.25" customHeight="1">
      <c r="A31" s="7" t="s">
        <v>17</v>
      </c>
      <c r="B31" s="21">
        <f t="shared" si="2"/>
        <v>12.283578982936307</v>
      </c>
      <c r="C31" s="21">
        <f t="shared" si="2"/>
        <v>11.508076500983126</v>
      </c>
      <c r="D31" s="21">
        <f t="shared" si="3"/>
        <v>12.979401032384459</v>
      </c>
      <c r="E31" s="28"/>
      <c r="J31" s="19"/>
    </row>
    <row r="32" spans="1:10" ht="20.25" customHeight="1">
      <c r="A32" s="7" t="s">
        <v>18</v>
      </c>
      <c r="B32" s="21">
        <v>7.6</v>
      </c>
      <c r="C32" s="21">
        <f t="shared" ref="C32" si="4">C16*100/C$7</f>
        <v>6.2413947825689329</v>
      </c>
      <c r="D32" s="21">
        <f t="shared" si="3"/>
        <v>8.7163353172415388</v>
      </c>
      <c r="E32" s="28"/>
    </row>
    <row r="33" spans="1:5" ht="20.25" customHeight="1">
      <c r="A33" s="18" t="s">
        <v>19</v>
      </c>
      <c r="B33" s="21">
        <f t="shared" ref="B33:C33" si="5">B17*100/B$7</f>
        <v>4.7376989356310197</v>
      </c>
      <c r="C33" s="21">
        <f t="shared" si="5"/>
        <v>5.2666817184141941</v>
      </c>
      <c r="D33" s="21">
        <f t="shared" si="3"/>
        <v>4.263065715142921</v>
      </c>
      <c r="E33" s="28"/>
    </row>
    <row r="34" spans="1:5" ht="20.25" customHeight="1">
      <c r="A34" s="7" t="s">
        <v>9</v>
      </c>
      <c r="B34" s="26" t="s">
        <v>22</v>
      </c>
      <c r="C34" s="26" t="s">
        <v>22</v>
      </c>
      <c r="D34" s="26" t="s">
        <v>22</v>
      </c>
      <c r="E34" s="28"/>
    </row>
    <row r="35" spans="1:5" ht="20.25" customHeight="1">
      <c r="A35" s="16" t="s">
        <v>10</v>
      </c>
      <c r="B35" s="23">
        <v>4.2000000000000003E-2</v>
      </c>
      <c r="C35" s="23">
        <f t="shared" ref="C35" si="6">C19*100/C$7</f>
        <v>8.8744341305043675E-2</v>
      </c>
      <c r="D35" s="27" t="s">
        <v>22</v>
      </c>
      <c r="E35" s="28"/>
    </row>
    <row r="36" spans="1:5" ht="5.25" customHeight="1">
      <c r="A36" s="10"/>
      <c r="B36" s="11"/>
      <c r="C36" s="11"/>
      <c r="D36" s="12"/>
    </row>
    <row r="37" spans="1:5" ht="27">
      <c r="A37" s="29" t="s">
        <v>23</v>
      </c>
      <c r="B37" s="13"/>
      <c r="C37" s="13"/>
      <c r="D37" s="13"/>
    </row>
    <row r="38" spans="1:5" ht="20.25" customHeight="1">
      <c r="A38" s="1" t="s">
        <v>24</v>
      </c>
    </row>
    <row r="40" spans="1:5" ht="20.25" customHeight="1">
      <c r="A40" s="2" t="s">
        <v>20</v>
      </c>
    </row>
  </sheetData>
  <mergeCells count="1">
    <mergeCell ref="A2:D2"/>
  </mergeCells>
  <pageMargins left="0.78740157480314965" right="0.94696969696969702" top="0.78740157480314965" bottom="0.39370078740157483" header="0.39370078740157483" footer="0.31496062992125984"/>
  <pageSetup paperSize="9" orientation="portrait" horizontalDpi="4294967293" verticalDpi="300" r:id="rId1"/>
  <headerFooter>
    <oddHeader>&amp;L&amp;"TH Sarabun New,Regular"&amp;16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69q1t2</vt:lpstr>
      <vt:lpstr>'69q1t2'!Print_Area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2026-08-07T18:53:30Z</cp:lastPrinted>
  <dcterms:created xsi:type="dcterms:W3CDTF">2018-06-26T06:52:41Z</dcterms:created>
  <dcterms:modified xsi:type="dcterms:W3CDTF">2026-08-19T08:23:58Z</dcterms:modified>
</cp:coreProperties>
</file>