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8.สถิติรายได้และรายจ่ายของครัวเรือน_69\"/>
    </mc:Choice>
  </mc:AlternateContent>
  <xr:revisionPtr revIDLastSave="0" documentId="8_{C85CD54C-F13A-4A81-A61C-891BCD724527}" xr6:coauthVersionLast="47" xr6:coauthVersionMax="47" xr10:uidLastSave="{00000000-0000-0000-0000-000000000000}"/>
  <bookViews>
    <workbookView xWindow="-120" yWindow="-120" windowWidth="21840" windowHeight="13020" xr2:uid="{14A0BDAB-D752-4F8F-A6CB-EF3D09CFAE1D}"/>
  </bookViews>
  <sheets>
    <sheet name="T-8.4" sheetId="1" r:id="rId1"/>
  </sheets>
  <definedNames>
    <definedName name="_xlnm.Print_Area" localSheetId="0">'T-8.4'!$A$1:$T$36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2" i="1" l="1"/>
  <c r="U31" i="1"/>
  <c r="U30" i="1"/>
  <c r="U29" i="1"/>
  <c r="U28" i="1"/>
  <c r="U20" i="1" s="1"/>
  <c r="U27" i="1"/>
  <c r="U26" i="1"/>
  <c r="U25" i="1"/>
  <c r="X24" i="1"/>
  <c r="U23" i="1"/>
  <c r="U22" i="1"/>
  <c r="V32" i="1" s="1"/>
  <c r="U21" i="1"/>
  <c r="Y20" i="1" s="1"/>
  <c r="W21" i="1" l="1"/>
  <c r="W19" i="1" s="1"/>
  <c r="W32" i="1"/>
</calcChain>
</file>

<file path=xl/sharedStrings.xml><?xml version="1.0" encoding="utf-8"?>
<sst xmlns="http://schemas.openxmlformats.org/spreadsheetml/2006/main" count="242" uniqueCount="232">
  <si>
    <t>ตาราง</t>
  </si>
  <si>
    <t>ค่าใช้จ่ายเฉลี่ยต่อเดือนของครัวเรือน จำแนกตามประเภทค่าใช้จ่าย และสถานะทางเศรษฐสังคมของครัวเรือน พ.ศ. 2568</t>
  </si>
  <si>
    <t>Table</t>
  </si>
  <si>
    <t>Average Monthly Expenditure per Household by Expenditure Group and Socio-Economic Class of Household: 2025</t>
  </si>
  <si>
    <t>ประเภทของค่าใช้จ่าย</t>
  </si>
  <si>
    <t>สถานะทางเศรษฐสังคมของครัวเรือน  Socio-economic class of household</t>
  </si>
  <si>
    <t xml:space="preserve">Type of expenditure </t>
  </si>
  <si>
    <t>ผู้ถือครองทำการเกษตร / เพาะเลี้ยง</t>
  </si>
  <si>
    <t>ลูกจ้าง</t>
  </si>
  <si>
    <t>Farm Operators / Culture</t>
  </si>
  <si>
    <t>ผู้ประกอบธุรกิจ</t>
  </si>
  <si>
    <t>Employees</t>
  </si>
  <si>
    <t>ปลูกพืช/เลี้ยงสัตว์/เพาะเลี้ยง</t>
  </si>
  <si>
    <t>ประมง,ป่าไม้,</t>
  </si>
  <si>
    <t>ของตนเอง</t>
  </si>
  <si>
    <t>ผู้ปฏิบัติงาน</t>
  </si>
  <si>
    <t>Plant/Animal/Culture</t>
  </si>
  <si>
    <t>ล่าสัตว์,</t>
  </si>
  <si>
    <t>ที่ไม่ใช่</t>
  </si>
  <si>
    <t>ส่วนใหญ่เป็น</t>
  </si>
  <si>
    <t>ส่วนใหญ่</t>
  </si>
  <si>
    <t>หาของป่า</t>
  </si>
  <si>
    <t>คนงาน</t>
  </si>
  <si>
    <t>ในกระบวน</t>
  </si>
  <si>
    <t>เจ้าของที่ดิน</t>
  </si>
  <si>
    <t>เช่าที่ดิน/</t>
  </si>
  <si>
    <t>บริการทาง</t>
  </si>
  <si>
    <t>ผู้จัดการ</t>
  </si>
  <si>
    <t>เกษตร</t>
  </si>
  <si>
    <t>คนงานด้าน</t>
  </si>
  <si>
    <t>เสมียน</t>
  </si>
  <si>
    <t>การผลิต</t>
  </si>
  <si>
    <t>Mainly</t>
  </si>
  <si>
    <t>ทำฟรี</t>
  </si>
  <si>
    <t>การเกษตร</t>
  </si>
  <si>
    <t>นักวิชาการ</t>
  </si>
  <si>
    <t>ป่าไม้</t>
  </si>
  <si>
    <t>การขนส่ง</t>
  </si>
  <si>
    <t>พนักงานขาย</t>
  </si>
  <si>
    <t>ก่อสร้าง</t>
  </si>
  <si>
    <t>ผู้ไม่ได้</t>
  </si>
  <si>
    <t>owning</t>
  </si>
  <si>
    <t xml:space="preserve">Fishing, </t>
  </si>
  <si>
    <t>และผู้ปฏิบัติงาน</t>
  </si>
  <si>
    <t>และประมง</t>
  </si>
  <si>
    <t>และงานพื้นฐาน</t>
  </si>
  <si>
    <t>และให้บริการ</t>
  </si>
  <si>
    <t>และเหมืองแร่</t>
  </si>
  <si>
    <t>ปฏิบัติงาน</t>
  </si>
  <si>
    <t>land</t>
  </si>
  <si>
    <t>renting</t>
  </si>
  <si>
    <t>forestry,</t>
  </si>
  <si>
    <t>Entrepreneurs</t>
  </si>
  <si>
    <t>วิชาชีพ</t>
  </si>
  <si>
    <t>Labourers in</t>
  </si>
  <si>
    <t>Clerical,</t>
  </si>
  <si>
    <t>Workers related</t>
  </si>
  <si>
    <t>เชิงเศรษฐกิจ</t>
  </si>
  <si>
    <t xml:space="preserve"> land/land</t>
  </si>
  <si>
    <t>hunting,</t>
  </si>
  <si>
    <t>for non-</t>
  </si>
  <si>
    <t>Professional,</t>
  </si>
  <si>
    <t xml:space="preserve"> agriculture,</t>
  </si>
  <si>
    <t xml:space="preserve">logistics, </t>
  </si>
  <si>
    <t xml:space="preserve">sales and </t>
  </si>
  <si>
    <t xml:space="preserve"> to production,</t>
  </si>
  <si>
    <t>Econo-</t>
  </si>
  <si>
    <t>occupied</t>
  </si>
  <si>
    <t>agricultural</t>
  </si>
  <si>
    <t xml:space="preserve"> technician</t>
  </si>
  <si>
    <t xml:space="preserve">forestry </t>
  </si>
  <si>
    <t>transportation</t>
  </si>
  <si>
    <t>service</t>
  </si>
  <si>
    <t>construction</t>
  </si>
  <si>
    <t>mically</t>
  </si>
  <si>
    <t>for free</t>
  </si>
  <si>
    <t xml:space="preserve"> services</t>
  </si>
  <si>
    <t>business</t>
  </si>
  <si>
    <t>and manager</t>
  </si>
  <si>
    <t>and fishery</t>
  </si>
  <si>
    <t>and basic work</t>
  </si>
  <si>
    <t>workers</t>
  </si>
  <si>
    <t xml:space="preserve"> and mining</t>
  </si>
  <si>
    <t>Inactive</t>
  </si>
  <si>
    <t>ค่าใช้จ่ายทั้งสิ้นต่อเดือน</t>
  </si>
  <si>
    <t>21,635</t>
  </si>
  <si>
    <t>13,959</t>
  </si>
  <si>
    <t>29,224</t>
  </si>
  <si>
    <t>45,459</t>
  </si>
  <si>
    <t>12,573</t>
  </si>
  <si>
    <t>19,432</t>
  </si>
  <si>
    <t>21,632</t>
  </si>
  <si>
    <t>16,517</t>
  </si>
  <si>
    <t>16,002</t>
  </si>
  <si>
    <t xml:space="preserve">Total monthly expenditures </t>
  </si>
  <si>
    <t>ค่าใช้จ่ายเพื่อการอุปโภคบริโภค</t>
  </si>
  <si>
    <t>19,907</t>
  </si>
  <si>
    <t>13,289</t>
  </si>
  <si>
    <t>25,966</t>
  </si>
  <si>
    <t>38,565</t>
  </si>
  <si>
    <t>11,982</t>
  </si>
  <si>
    <t>18,375</t>
  </si>
  <si>
    <t>19,575</t>
  </si>
  <si>
    <t>15,643</t>
  </si>
  <si>
    <t>14,668</t>
  </si>
  <si>
    <t>Consumption expenditures</t>
  </si>
  <si>
    <t>อาหารและเครื่องดื่ม (ไม่มีแอลกอฮอล์)</t>
  </si>
  <si>
    <t>8,000</t>
  </si>
  <si>
    <t>6,513</t>
  </si>
  <si>
    <t>9,310</t>
  </si>
  <si>
    <t>12,863</t>
  </si>
  <si>
    <t>6,764</t>
  </si>
  <si>
    <t>7,639</t>
  </si>
  <si>
    <t>9,026</t>
  </si>
  <si>
    <t>7,773</t>
  </si>
  <si>
    <t>6,818</t>
  </si>
  <si>
    <t>Food and Beverages (excludes alcoholic)</t>
  </si>
  <si>
    <t xml:space="preserve">เครื่องดื่มที่มีแอลกอฮอล์ </t>
  </si>
  <si>
    <t>440</t>
  </si>
  <si>
    <t>202</t>
  </si>
  <si>
    <t>473</t>
  </si>
  <si>
    <t>552</t>
  </si>
  <si>
    <t>166</t>
  </si>
  <si>
    <t>484</t>
  </si>
  <si>
    <t>430</t>
  </si>
  <si>
    <t>421</t>
  </si>
  <si>
    <t>129</t>
  </si>
  <si>
    <t xml:space="preserve">Alcoholic beverages </t>
  </si>
  <si>
    <t>ยาสูบ หมาก ยานัตถุ์ และอื่นๆ</t>
  </si>
  <si>
    <t>49</t>
  </si>
  <si>
    <t>20</t>
  </si>
  <si>
    <t>116</t>
  </si>
  <si>
    <t>51</t>
  </si>
  <si>
    <t>119</t>
  </si>
  <si>
    <t>272</t>
  </si>
  <si>
    <t>63</t>
  </si>
  <si>
    <t>148</t>
  </si>
  <si>
    <t>40</t>
  </si>
  <si>
    <t>Tobacco products</t>
  </si>
  <si>
    <t xml:space="preserve">Household operation, furnitures </t>
  </si>
  <si>
    <t>ที่อยู่อาศัย เครื่องแต่งบ้านและเครื่องใช้</t>
  </si>
  <si>
    <t>and equipment</t>
  </si>
  <si>
    <t>เครื่องนุ่งห่มและรองเท้า</t>
  </si>
  <si>
    <t>263</t>
  </si>
  <si>
    <t>86</t>
  </si>
  <si>
    <t>334</t>
  </si>
  <si>
    <t>824</t>
  </si>
  <si>
    <t>107</t>
  </si>
  <si>
    <t>275</t>
  </si>
  <si>
    <t>328</t>
  </si>
  <si>
    <t>168</t>
  </si>
  <si>
    <t>182</t>
  </si>
  <si>
    <t xml:space="preserve">Apparel and footwear </t>
  </si>
  <si>
    <t>ค่าใช้จ่ายส่วนบุคคล</t>
  </si>
  <si>
    <t>502</t>
  </si>
  <si>
    <t>311</t>
  </si>
  <si>
    <t>897</t>
  </si>
  <si>
    <t>1,765</t>
  </si>
  <si>
    <t>320</t>
  </si>
  <si>
    <t>997</t>
  </si>
  <si>
    <t>742</t>
  </si>
  <si>
    <t>564</t>
  </si>
  <si>
    <t>523</t>
  </si>
  <si>
    <t>Personal care</t>
  </si>
  <si>
    <t>เวชภัณฑ์ และค่าตรวจรักษาพยาบาล</t>
  </si>
  <si>
    <t>162</t>
  </si>
  <si>
    <t>25</t>
  </si>
  <si>
    <t>265</t>
  </si>
  <si>
    <t>1,011</t>
  </si>
  <si>
    <t>60</t>
  </si>
  <si>
    <t>139</t>
  </si>
  <si>
    <t>143</t>
  </si>
  <si>
    <t>156</t>
  </si>
  <si>
    <t>277</t>
  </si>
  <si>
    <t>Medical and health care</t>
  </si>
  <si>
    <t>การเดินทาง และการสื่อสาร</t>
  </si>
  <si>
    <t>5,770</t>
  </si>
  <si>
    <t>1,921</t>
  </si>
  <si>
    <t>8,638</t>
  </si>
  <si>
    <t>14,123</t>
  </si>
  <si>
    <t>1,598</t>
  </si>
  <si>
    <t>4,710</t>
  </si>
  <si>
    <t>4,208</t>
  </si>
  <si>
    <t>2,546</t>
  </si>
  <si>
    <t>2,326</t>
  </si>
  <si>
    <t>Transport and communication</t>
  </si>
  <si>
    <t>การศึกษา</t>
  </si>
  <si>
    <t>91</t>
  </si>
  <si>
    <t>95</t>
  </si>
  <si>
    <t>278</t>
  </si>
  <si>
    <t>399</t>
  </si>
  <si>
    <t>8</t>
  </si>
  <si>
    <t>198</t>
  </si>
  <si>
    <t>134</t>
  </si>
  <si>
    <t>113</t>
  </si>
  <si>
    <t>75</t>
  </si>
  <si>
    <t>Education</t>
  </si>
  <si>
    <t>การบันเทิง การอ่านและกิจกรรมทางศาสนา</t>
  </si>
  <si>
    <t>499</t>
  </si>
  <si>
    <t>391</t>
  </si>
  <si>
    <t>459</t>
  </si>
  <si>
    <t>130</t>
  </si>
  <si>
    <t>318</t>
  </si>
  <si>
    <t>264</t>
  </si>
  <si>
    <t>154</t>
  </si>
  <si>
    <t>363</t>
  </si>
  <si>
    <t>Recreation, Reading and Religious Activity</t>
  </si>
  <si>
    <t>การจัดงานพิธีในโอกาสพิเศษ</t>
  </si>
  <si>
    <t>68</t>
  </si>
  <si>
    <t>67</t>
  </si>
  <si>
    <t>83</t>
  </si>
  <si>
    <t>127</t>
  </si>
  <si>
    <t>4</t>
  </si>
  <si>
    <t>31</t>
  </si>
  <si>
    <t>121</t>
  </si>
  <si>
    <t>144</t>
  </si>
  <si>
    <t>Special ceremony expenses</t>
  </si>
  <si>
    <t xml:space="preserve">ค่าใช้จ่ายที่ไม่เกี่ยวกับการอุปโภคบริโภค </t>
  </si>
  <si>
    <t>1,728</t>
  </si>
  <si>
    <t>670</t>
  </si>
  <si>
    <t>3,258</t>
  </si>
  <si>
    <t>6,894</t>
  </si>
  <si>
    <t>591</t>
  </si>
  <si>
    <t>1,057</t>
  </si>
  <si>
    <t>2,057</t>
  </si>
  <si>
    <t>874</t>
  </si>
  <si>
    <t>1,334</t>
  </si>
  <si>
    <t>Non - consumption expenditures</t>
  </si>
  <si>
    <t>ที่มา:</t>
  </si>
  <si>
    <t>การสำรวจภาวะเศรษฐกิจและสังคมของครัวเรือน พ.ศ. 2568  จังหวัดหนองคาย สำนักงานสถิติแห่งชาติ</t>
  </si>
  <si>
    <t>Source:</t>
  </si>
  <si>
    <t>The 2025 Household Socio-economic Survey, Nong Khai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</si>
</sst>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  <numFmt numFmtId="166" formatCode="_(* #,##0.0_);_(* \(#,##0.0\);_(* &quot;-&quot;??_);_(@_)"/>
  </numFmts>
  <fonts count="11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1"/>
      <color rgb="FFFF0000"/>
      <name val="TH SarabunPSK"/>
      <family val="2"/>
    </font>
    <font>
      <b/>
      <sz val="11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164" fontId="3" fillId="0" borderId="0" xfId="1" applyNumberFormat="1" applyFont="1" applyAlignment="1">
      <alignment horizontal="center"/>
    </xf>
    <xf numFmtId="0" fontId="4" fillId="0" borderId="0" xfId="2" applyFont="1"/>
    <xf numFmtId="0" fontId="4" fillId="0" borderId="0" xfId="2" applyFont="1" applyAlignment="1">
      <alignment horizont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/>
    </xf>
    <xf numFmtId="0" fontId="6" fillId="0" borderId="4" xfId="2" applyFont="1" applyBorder="1" applyAlignment="1">
      <alignment horizontal="center"/>
    </xf>
    <xf numFmtId="0" fontId="6" fillId="0" borderId="5" xfId="2" applyFont="1" applyBorder="1" applyAlignment="1">
      <alignment horizontal="center"/>
    </xf>
    <xf numFmtId="0" fontId="5" fillId="0" borderId="6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0" xfId="2" applyFont="1" applyAlignment="1">
      <alignment horizontal="center"/>
    </xf>
    <xf numFmtId="0" fontId="5" fillId="0" borderId="8" xfId="2" applyFont="1" applyBorder="1" applyAlignment="1">
      <alignment horizontal="center"/>
    </xf>
    <xf numFmtId="0" fontId="5" fillId="0" borderId="9" xfId="2" applyFont="1" applyBorder="1" applyAlignment="1">
      <alignment horizontal="center"/>
    </xf>
    <xf numFmtId="0" fontId="5" fillId="0" borderId="10" xfId="2" applyFont="1" applyBorder="1" applyAlignment="1">
      <alignment horizontal="center" vertical="center"/>
    </xf>
    <xf numFmtId="0" fontId="5" fillId="0" borderId="0" xfId="2" applyFont="1"/>
    <xf numFmtId="164" fontId="7" fillId="0" borderId="0" xfId="1" applyNumberFormat="1" applyFont="1" applyAlignment="1">
      <alignment horizontal="center"/>
    </xf>
    <xf numFmtId="0" fontId="5" fillId="0" borderId="11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8" xfId="2" applyFont="1" applyBorder="1" applyAlignment="1">
      <alignment horizontal="center"/>
    </xf>
    <xf numFmtId="0" fontId="5" fillId="0" borderId="9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/>
    </xf>
    <xf numFmtId="2" fontId="5" fillId="0" borderId="0" xfId="2" applyNumberFormat="1" applyFont="1"/>
    <xf numFmtId="0" fontId="5" fillId="0" borderId="12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11" xfId="2" applyFont="1" applyBorder="1"/>
    <xf numFmtId="0" fontId="5" fillId="0" borderId="14" xfId="2" applyFont="1" applyBorder="1" applyAlignment="1">
      <alignment horizontal="center" vertical="center"/>
    </xf>
    <xf numFmtId="0" fontId="8" fillId="0" borderId="0" xfId="2" applyFont="1" applyAlignment="1">
      <alignment vertical="center"/>
    </xf>
    <xf numFmtId="165" fontId="8" fillId="0" borderId="8" xfId="2" applyNumberFormat="1" applyFont="1" applyBorder="1" applyAlignment="1">
      <alignment horizontal="right" vertical="center"/>
    </xf>
    <xf numFmtId="2" fontId="5" fillId="0" borderId="0" xfId="2" applyNumberFormat="1" applyFont="1" applyAlignment="1">
      <alignment vertical="center"/>
    </xf>
    <xf numFmtId="0" fontId="8" fillId="0" borderId="0" xfId="2" applyFont="1" applyAlignment="1">
      <alignment horizontal="left" vertical="center" indent="1"/>
    </xf>
    <xf numFmtId="0" fontId="5" fillId="0" borderId="0" xfId="2" applyFont="1" applyAlignment="1">
      <alignment horizontal="left" vertical="center" indent="1"/>
    </xf>
    <xf numFmtId="165" fontId="5" fillId="0" borderId="8" xfId="2" applyNumberFormat="1" applyFont="1" applyBorder="1" applyAlignment="1">
      <alignment horizontal="right" vertical="center"/>
    </xf>
    <xf numFmtId="164" fontId="7" fillId="0" borderId="0" xfId="1" applyNumberFormat="1" applyFont="1" applyAlignment="1">
      <alignment horizontal="center" vertical="center"/>
    </xf>
    <xf numFmtId="165" fontId="5" fillId="0" borderId="0" xfId="2" applyNumberFormat="1" applyFont="1" applyAlignment="1">
      <alignment vertical="center"/>
    </xf>
    <xf numFmtId="166" fontId="7" fillId="0" borderId="0" xfId="1" applyNumberFormat="1" applyFont="1" applyAlignment="1">
      <alignment horizontal="center" vertical="center"/>
    </xf>
    <xf numFmtId="43" fontId="5" fillId="0" borderId="0" xfId="2" applyNumberFormat="1" applyFont="1" applyAlignment="1">
      <alignment vertical="center"/>
    </xf>
    <xf numFmtId="0" fontId="8" fillId="0" borderId="10" xfId="2" applyFont="1" applyBorder="1" applyAlignment="1">
      <alignment vertical="center"/>
    </xf>
    <xf numFmtId="0" fontId="8" fillId="0" borderId="12" xfId="2" applyFont="1" applyBorder="1" applyAlignment="1">
      <alignment vertical="center"/>
    </xf>
    <xf numFmtId="0" fontId="8" fillId="0" borderId="13" xfId="2" applyFont="1" applyBorder="1" applyAlignment="1">
      <alignment vertical="center"/>
    </xf>
    <xf numFmtId="0" fontId="5" fillId="0" borderId="11" xfId="2" applyFont="1" applyBorder="1" applyAlignment="1">
      <alignment vertical="center"/>
    </xf>
    <xf numFmtId="0" fontId="8" fillId="0" borderId="14" xfId="2" applyFont="1" applyBorder="1" applyAlignment="1">
      <alignment vertical="center"/>
    </xf>
    <xf numFmtId="0" fontId="5" fillId="0" borderId="0" xfId="2" applyFont="1" applyAlignment="1">
      <alignment horizontal="right" vertical="center"/>
    </xf>
    <xf numFmtId="0" fontId="9" fillId="0" borderId="0" xfId="2" applyFont="1"/>
    <xf numFmtId="165" fontId="9" fillId="0" borderId="0" xfId="2" applyNumberFormat="1" applyFont="1"/>
    <xf numFmtId="164" fontId="10" fillId="0" borderId="0" xfId="1" applyNumberFormat="1" applyFont="1" applyAlignment="1">
      <alignment horizontal="center"/>
    </xf>
  </cellXfs>
  <cellStyles count="3">
    <cellStyle name="จุลภาค" xfId="1" builtinId="3"/>
    <cellStyle name="ปกติ" xfId="0" builtinId="0"/>
    <cellStyle name="ปกติ 2 2" xfId="2" xr:uid="{4ABA84ED-B31E-411B-851F-A450ACB52D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35</xdr:row>
      <xdr:rowOff>76200</xdr:rowOff>
    </xdr:from>
    <xdr:to>
      <xdr:col>20</xdr:col>
      <xdr:colOff>0</xdr:colOff>
      <xdr:row>36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741AE31-311F-4053-90DF-65C58FC1BBFC}"/>
            </a:ext>
          </a:extLst>
        </xdr:cNvPr>
        <xdr:cNvSpPr txBox="1">
          <a:spLocks noChangeArrowheads="1"/>
        </xdr:cNvSpPr>
      </xdr:nvSpPr>
      <xdr:spPr bwMode="auto">
        <a:xfrm>
          <a:off x="10410825" y="66484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20</xdr:col>
      <xdr:colOff>38100</xdr:colOff>
      <xdr:row>33</xdr:row>
      <xdr:rowOff>142875</xdr:rowOff>
    </xdr:from>
    <xdr:to>
      <xdr:col>20</xdr:col>
      <xdr:colOff>38100</xdr:colOff>
      <xdr:row>33</xdr:row>
      <xdr:rowOff>276225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5EC364A-3ABB-493C-9D91-87F02D0E6B31}"/>
            </a:ext>
          </a:extLst>
        </xdr:cNvPr>
        <xdr:cNvSpPr txBox="1">
          <a:spLocks noChangeArrowheads="1"/>
        </xdr:cNvSpPr>
      </xdr:nvSpPr>
      <xdr:spPr bwMode="auto">
        <a:xfrm>
          <a:off x="10448925" y="6534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400050</xdr:colOff>
      <xdr:row>4</xdr:row>
      <xdr:rowOff>9525</xdr:rowOff>
    </xdr:from>
    <xdr:to>
      <xdr:col>21</xdr:col>
      <xdr:colOff>400050</xdr:colOff>
      <xdr:row>7</xdr:row>
      <xdr:rowOff>209550</xdr:rowOff>
    </xdr:to>
    <xdr:sp macro="" textlink="">
      <xdr:nvSpPr>
        <xdr:cNvPr id="4" name="Line 147">
          <a:extLst>
            <a:ext uri="{FF2B5EF4-FFF2-40B4-BE49-F238E27FC236}">
              <a16:creationId xmlns:a16="http://schemas.microsoft.com/office/drawing/2014/main" id="{D407C75A-495B-4877-A94F-09DBA0E59FB5}"/>
            </a:ext>
          </a:extLst>
        </xdr:cNvPr>
        <xdr:cNvSpPr>
          <a:spLocks noChangeShapeType="1"/>
        </xdr:cNvSpPr>
      </xdr:nvSpPr>
      <xdr:spPr bwMode="auto">
        <a:xfrm>
          <a:off x="11572875" y="914400"/>
          <a:ext cx="0" cy="82867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21</xdr:col>
      <xdr:colOff>361950</xdr:colOff>
      <xdr:row>21</xdr:row>
      <xdr:rowOff>190500</xdr:rowOff>
    </xdr:from>
    <xdr:to>
      <xdr:col>21</xdr:col>
      <xdr:colOff>361950</xdr:colOff>
      <xdr:row>25</xdr:row>
      <xdr:rowOff>85725</xdr:rowOff>
    </xdr:to>
    <xdr:sp macro="" textlink="">
      <xdr:nvSpPr>
        <xdr:cNvPr id="5" name="Line 150">
          <a:extLst>
            <a:ext uri="{FF2B5EF4-FFF2-40B4-BE49-F238E27FC236}">
              <a16:creationId xmlns:a16="http://schemas.microsoft.com/office/drawing/2014/main" id="{ABAE051E-1E28-4062-B031-17D90B86C7FF}"/>
            </a:ext>
          </a:extLst>
        </xdr:cNvPr>
        <xdr:cNvSpPr>
          <a:spLocks noChangeShapeType="1"/>
        </xdr:cNvSpPr>
      </xdr:nvSpPr>
      <xdr:spPr bwMode="auto">
        <a:xfrm>
          <a:off x="11534775" y="4305300"/>
          <a:ext cx="0" cy="69532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22</xdr:col>
      <xdr:colOff>247650</xdr:colOff>
      <xdr:row>26</xdr:row>
      <xdr:rowOff>28575</xdr:rowOff>
    </xdr:from>
    <xdr:to>
      <xdr:col>22</xdr:col>
      <xdr:colOff>247650</xdr:colOff>
      <xdr:row>30</xdr:row>
      <xdr:rowOff>38100</xdr:rowOff>
    </xdr:to>
    <xdr:sp macro="" textlink="">
      <xdr:nvSpPr>
        <xdr:cNvPr id="6" name="Line 151">
          <a:extLst>
            <a:ext uri="{FF2B5EF4-FFF2-40B4-BE49-F238E27FC236}">
              <a16:creationId xmlns:a16="http://schemas.microsoft.com/office/drawing/2014/main" id="{0D532A91-FE53-45FF-B434-2CCED7C75F52}"/>
            </a:ext>
          </a:extLst>
        </xdr:cNvPr>
        <xdr:cNvSpPr>
          <a:spLocks noChangeShapeType="1"/>
        </xdr:cNvSpPr>
      </xdr:nvSpPr>
      <xdr:spPr bwMode="auto">
        <a:xfrm>
          <a:off x="12030075" y="5143500"/>
          <a:ext cx="0" cy="80962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21</xdr:col>
      <xdr:colOff>276225</xdr:colOff>
      <xdr:row>21</xdr:row>
      <xdr:rowOff>85725</xdr:rowOff>
    </xdr:from>
    <xdr:to>
      <xdr:col>21</xdr:col>
      <xdr:colOff>276225</xdr:colOff>
      <xdr:row>28</xdr:row>
      <xdr:rowOff>28575</xdr:rowOff>
    </xdr:to>
    <xdr:sp macro="" textlink="">
      <xdr:nvSpPr>
        <xdr:cNvPr id="7" name="Line 152">
          <a:extLst>
            <a:ext uri="{FF2B5EF4-FFF2-40B4-BE49-F238E27FC236}">
              <a16:creationId xmlns:a16="http://schemas.microsoft.com/office/drawing/2014/main" id="{95D02657-E222-47AF-80BA-5C950409BF7F}"/>
            </a:ext>
          </a:extLst>
        </xdr:cNvPr>
        <xdr:cNvSpPr>
          <a:spLocks noChangeShapeType="1"/>
        </xdr:cNvSpPr>
      </xdr:nvSpPr>
      <xdr:spPr bwMode="auto">
        <a:xfrm>
          <a:off x="11449050" y="4200525"/>
          <a:ext cx="0" cy="134302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21</xdr:col>
      <xdr:colOff>7141</xdr:colOff>
      <xdr:row>1</xdr:row>
      <xdr:rowOff>71437</xdr:rowOff>
    </xdr:from>
    <xdr:to>
      <xdr:col>22</xdr:col>
      <xdr:colOff>42859</xdr:colOff>
      <xdr:row>5</xdr:row>
      <xdr:rowOff>47623</xdr:rowOff>
    </xdr:to>
    <xdr:grpSp>
      <xdr:nvGrpSpPr>
        <xdr:cNvPr id="8" name="Group 18">
          <a:extLst>
            <a:ext uri="{FF2B5EF4-FFF2-40B4-BE49-F238E27FC236}">
              <a16:creationId xmlns:a16="http://schemas.microsoft.com/office/drawing/2014/main" id="{49944B4E-4EEB-4FAD-9A0C-FA5FCC88FE13}"/>
            </a:ext>
          </a:extLst>
        </xdr:cNvPr>
        <xdr:cNvGrpSpPr/>
      </xdr:nvGrpSpPr>
      <xdr:grpSpPr>
        <a:xfrm>
          <a:off x="11179966" y="347662"/>
          <a:ext cx="645318" cy="814386"/>
          <a:chOff x="9925050" y="1885951"/>
          <a:chExt cx="457200" cy="600076"/>
        </a:xfrm>
      </xdr:grpSpPr>
      <xdr:sp macro="" textlink="">
        <xdr:nvSpPr>
          <xdr:cNvPr id="9" name="Chevron 19">
            <a:extLst>
              <a:ext uri="{FF2B5EF4-FFF2-40B4-BE49-F238E27FC236}">
                <a16:creationId xmlns:a16="http://schemas.microsoft.com/office/drawing/2014/main" id="{1CB95B4C-5A3C-4379-B694-14F025EB5FB7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0" name="TextBox 20">
            <a:extLst>
              <a:ext uri="{FF2B5EF4-FFF2-40B4-BE49-F238E27FC236}">
                <a16:creationId xmlns:a16="http://schemas.microsoft.com/office/drawing/2014/main" id="{F6A5E092-BACB-4806-AFF4-2C5F66E327B6}"/>
              </a:ext>
            </a:extLst>
          </xdr:cNvPr>
          <xdr:cNvSpPr txBox="1"/>
        </xdr:nvSpPr>
        <xdr:spPr>
          <a:xfrm rot="5400000">
            <a:off x="9960769" y="2012161"/>
            <a:ext cx="361949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78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7D614-0E31-4EF6-9966-C80CA5866C70}">
  <sheetPr>
    <tabColor rgb="FF92D050"/>
  </sheetPr>
  <dimension ref="A2:Y37"/>
  <sheetViews>
    <sheetView showGridLines="0" tabSelected="1" zoomScaleNormal="100" zoomScaleSheetLayoutView="110" workbookViewId="0">
      <selection activeCell="K24" sqref="K24"/>
    </sheetView>
  </sheetViews>
  <sheetFormatPr defaultRowHeight="21.75" x14ac:dyDescent="0.5"/>
  <cols>
    <col min="1" max="1" width="1.140625" style="52" customWidth="1"/>
    <col min="2" max="2" width="1.85546875" style="52" customWidth="1"/>
    <col min="3" max="3" width="4" style="52" customWidth="1"/>
    <col min="4" max="4" width="4.140625" style="52" customWidth="1"/>
    <col min="5" max="5" width="17.28515625" style="52" customWidth="1"/>
    <col min="6" max="6" width="8" style="52" customWidth="1"/>
    <col min="7" max="7" width="7.7109375" style="52" customWidth="1"/>
    <col min="8" max="8" width="8.42578125" style="52" customWidth="1"/>
    <col min="9" max="9" width="10" style="52" customWidth="1"/>
    <col min="10" max="10" width="9.85546875" style="52" customWidth="1"/>
    <col min="11" max="11" width="8.85546875" style="52" customWidth="1"/>
    <col min="12" max="12" width="9.85546875" style="52" customWidth="1"/>
    <col min="13" max="13" width="8.28515625" style="52" customWidth="1"/>
    <col min="14" max="14" width="11.42578125" style="52" customWidth="1"/>
    <col min="15" max="15" width="8.5703125" style="52" customWidth="1"/>
    <col min="16" max="17" width="1.140625" style="52" customWidth="1"/>
    <col min="18" max="18" width="26" style="52" customWidth="1"/>
    <col min="19" max="19" width="1.7109375" style="52" customWidth="1"/>
    <col min="20" max="20" width="6.7109375" style="52" customWidth="1"/>
    <col min="21" max="21" width="11.42578125" style="52" customWidth="1"/>
    <col min="22" max="22" width="9.140625" style="54"/>
    <col min="23" max="16384" width="9.140625" style="52"/>
  </cols>
  <sheetData>
    <row r="2" spans="1:22" s="1" customFormat="1" x14ac:dyDescent="0.5">
      <c r="B2" s="1" t="s">
        <v>0</v>
      </c>
      <c r="D2" s="2">
        <v>8.4</v>
      </c>
      <c r="E2" s="1" t="s">
        <v>1</v>
      </c>
      <c r="V2" s="3"/>
    </row>
    <row r="3" spans="1:22" s="1" customFormat="1" x14ac:dyDescent="0.5">
      <c r="B3" s="1" t="s">
        <v>2</v>
      </c>
      <c r="C3" s="4"/>
      <c r="D3" s="2">
        <v>8.4</v>
      </c>
      <c r="E3" s="1" t="s">
        <v>3</v>
      </c>
      <c r="V3" s="3"/>
    </row>
    <row r="4" spans="1:22" s="1" customFormat="1" ht="6" customHeight="1" x14ac:dyDescent="0.5">
      <c r="B4" s="4"/>
      <c r="C4" s="4"/>
      <c r="D4" s="5"/>
      <c r="E4" s="4"/>
      <c r="V4" s="3"/>
    </row>
    <row r="5" spans="1:22" s="1" customFormat="1" ht="16.5" customHeight="1" x14ac:dyDescent="0.5">
      <c r="A5" s="6" t="s">
        <v>4</v>
      </c>
      <c r="B5" s="6"/>
      <c r="C5" s="6"/>
      <c r="D5" s="6"/>
      <c r="E5" s="7"/>
      <c r="F5" s="8" t="s">
        <v>5</v>
      </c>
      <c r="G5" s="9"/>
      <c r="H5" s="9"/>
      <c r="I5" s="9"/>
      <c r="J5" s="9"/>
      <c r="K5" s="9"/>
      <c r="L5" s="9"/>
      <c r="M5" s="9"/>
      <c r="N5" s="9"/>
      <c r="O5" s="10"/>
      <c r="P5" s="11" t="s">
        <v>6</v>
      </c>
      <c r="Q5" s="6"/>
      <c r="R5" s="6"/>
      <c r="V5" s="3"/>
    </row>
    <row r="6" spans="1:22" s="19" customFormat="1" ht="17.25" customHeight="1" x14ac:dyDescent="0.4">
      <c r="A6" s="12"/>
      <c r="B6" s="12"/>
      <c r="C6" s="12"/>
      <c r="D6" s="12"/>
      <c r="E6" s="13"/>
      <c r="F6" s="14" t="s">
        <v>7</v>
      </c>
      <c r="G6" s="14"/>
      <c r="H6" s="14"/>
      <c r="I6" s="15"/>
      <c r="J6" s="16" t="s">
        <v>8</v>
      </c>
      <c r="K6" s="16"/>
      <c r="L6" s="16"/>
      <c r="M6" s="16"/>
      <c r="N6" s="16"/>
      <c r="O6" s="17"/>
      <c r="P6" s="18"/>
      <c r="Q6" s="12"/>
      <c r="R6" s="12"/>
      <c r="V6" s="20"/>
    </row>
    <row r="7" spans="1:22" s="19" customFormat="1" ht="15.75" customHeight="1" x14ac:dyDescent="0.4">
      <c r="A7" s="12"/>
      <c r="B7" s="12"/>
      <c r="C7" s="12"/>
      <c r="D7" s="12"/>
      <c r="E7" s="13"/>
      <c r="F7" s="21" t="s">
        <v>9</v>
      </c>
      <c r="G7" s="21"/>
      <c r="H7" s="21"/>
      <c r="I7" s="22" t="s">
        <v>10</v>
      </c>
      <c r="J7" s="21" t="s">
        <v>11</v>
      </c>
      <c r="K7" s="21"/>
      <c r="L7" s="21"/>
      <c r="M7" s="21"/>
      <c r="N7" s="21"/>
      <c r="O7" s="23"/>
      <c r="P7" s="18"/>
      <c r="Q7" s="12"/>
      <c r="R7" s="12"/>
      <c r="V7" s="20"/>
    </row>
    <row r="8" spans="1:22" s="19" customFormat="1" ht="18.75" customHeight="1" x14ac:dyDescent="0.4">
      <c r="A8" s="12"/>
      <c r="B8" s="12"/>
      <c r="C8" s="12"/>
      <c r="D8" s="12"/>
      <c r="E8" s="13"/>
      <c r="F8" s="24" t="s">
        <v>12</v>
      </c>
      <c r="G8" s="24"/>
      <c r="H8" s="22" t="s">
        <v>13</v>
      </c>
      <c r="I8" s="22" t="s">
        <v>14</v>
      </c>
      <c r="J8" s="25"/>
      <c r="K8" s="22"/>
      <c r="L8" s="22"/>
      <c r="M8" s="22"/>
      <c r="N8" s="22" t="s">
        <v>15</v>
      </c>
      <c r="O8" s="22"/>
      <c r="P8" s="18"/>
      <c r="Q8" s="12"/>
      <c r="R8" s="12"/>
      <c r="V8" s="20"/>
    </row>
    <row r="9" spans="1:22" s="19" customFormat="1" ht="15" customHeight="1" x14ac:dyDescent="0.4">
      <c r="A9" s="12"/>
      <c r="B9" s="12"/>
      <c r="C9" s="12"/>
      <c r="D9" s="12"/>
      <c r="E9" s="13"/>
      <c r="F9" s="14" t="s">
        <v>16</v>
      </c>
      <c r="G9" s="14"/>
      <c r="H9" s="22" t="s">
        <v>17</v>
      </c>
      <c r="I9" s="22" t="s">
        <v>18</v>
      </c>
      <c r="J9" s="22"/>
      <c r="K9" s="26"/>
      <c r="L9" s="22"/>
      <c r="M9" s="22"/>
      <c r="N9" s="22" t="s">
        <v>15</v>
      </c>
      <c r="O9" s="22"/>
      <c r="P9" s="18"/>
      <c r="Q9" s="12"/>
      <c r="R9" s="12"/>
      <c r="V9" s="20"/>
    </row>
    <row r="10" spans="1:22" s="19" customFormat="1" ht="15.75" customHeight="1" x14ac:dyDescent="0.4">
      <c r="A10" s="12"/>
      <c r="B10" s="12"/>
      <c r="C10" s="12"/>
      <c r="D10" s="12"/>
      <c r="E10" s="13"/>
      <c r="F10" s="25" t="s">
        <v>19</v>
      </c>
      <c r="G10" s="25" t="s">
        <v>20</v>
      </c>
      <c r="H10" s="22" t="s">
        <v>21</v>
      </c>
      <c r="I10" s="22" t="s">
        <v>10</v>
      </c>
      <c r="J10" s="22"/>
      <c r="K10" s="22" t="s">
        <v>22</v>
      </c>
      <c r="L10" s="26"/>
      <c r="M10" s="22"/>
      <c r="N10" s="22" t="s">
        <v>23</v>
      </c>
      <c r="O10" s="22"/>
      <c r="P10" s="18"/>
      <c r="Q10" s="12"/>
      <c r="R10" s="12"/>
      <c r="V10" s="20"/>
    </row>
    <row r="11" spans="1:22" s="19" customFormat="1" ht="15" customHeight="1" x14ac:dyDescent="0.4">
      <c r="A11" s="12"/>
      <c r="B11" s="12"/>
      <c r="C11" s="12"/>
      <c r="D11" s="12"/>
      <c r="E11" s="13"/>
      <c r="F11" s="22" t="s">
        <v>24</v>
      </c>
      <c r="G11" s="22" t="s">
        <v>25</v>
      </c>
      <c r="H11" s="22" t="s">
        <v>26</v>
      </c>
      <c r="I11" s="22" t="s">
        <v>14</v>
      </c>
      <c r="J11" s="22" t="s">
        <v>27</v>
      </c>
      <c r="K11" s="26" t="s">
        <v>28</v>
      </c>
      <c r="L11" s="22" t="s">
        <v>29</v>
      </c>
      <c r="M11" s="22" t="s">
        <v>30</v>
      </c>
      <c r="N11" s="27" t="s">
        <v>31</v>
      </c>
      <c r="O11" s="22"/>
      <c r="P11" s="18"/>
      <c r="Q11" s="12"/>
      <c r="R11" s="12"/>
      <c r="V11" s="20"/>
    </row>
    <row r="12" spans="1:22" s="19" customFormat="1" ht="15" customHeight="1" x14ac:dyDescent="0.4">
      <c r="A12" s="12"/>
      <c r="B12" s="12"/>
      <c r="C12" s="12"/>
      <c r="D12" s="12"/>
      <c r="E12" s="13"/>
      <c r="F12" s="22" t="s">
        <v>32</v>
      </c>
      <c r="G12" s="22" t="s">
        <v>33</v>
      </c>
      <c r="H12" s="22" t="s">
        <v>34</v>
      </c>
      <c r="I12" s="22" t="s">
        <v>18</v>
      </c>
      <c r="J12" s="22" t="s">
        <v>35</v>
      </c>
      <c r="K12" s="28" t="s">
        <v>36</v>
      </c>
      <c r="L12" s="22" t="s">
        <v>37</v>
      </c>
      <c r="M12" s="22" t="s">
        <v>38</v>
      </c>
      <c r="N12" s="28" t="s">
        <v>39</v>
      </c>
      <c r="O12" s="22" t="s">
        <v>40</v>
      </c>
      <c r="P12" s="18"/>
      <c r="Q12" s="12"/>
      <c r="R12" s="12"/>
      <c r="V12" s="20"/>
    </row>
    <row r="13" spans="1:22" s="19" customFormat="1" ht="15" customHeight="1" x14ac:dyDescent="0.4">
      <c r="A13" s="12"/>
      <c r="B13" s="12"/>
      <c r="C13" s="12"/>
      <c r="D13" s="12"/>
      <c r="E13" s="13"/>
      <c r="F13" s="22" t="s">
        <v>41</v>
      </c>
      <c r="G13" s="22" t="s">
        <v>32</v>
      </c>
      <c r="H13" s="22" t="s">
        <v>42</v>
      </c>
      <c r="I13" s="22" t="s">
        <v>34</v>
      </c>
      <c r="J13" s="22" t="s">
        <v>43</v>
      </c>
      <c r="K13" s="28" t="s">
        <v>44</v>
      </c>
      <c r="L13" s="26" t="s">
        <v>45</v>
      </c>
      <c r="M13" s="22" t="s">
        <v>46</v>
      </c>
      <c r="N13" s="28" t="s">
        <v>47</v>
      </c>
      <c r="O13" s="22" t="s">
        <v>48</v>
      </c>
      <c r="P13" s="18"/>
      <c r="Q13" s="12"/>
      <c r="R13" s="12"/>
      <c r="V13" s="20"/>
    </row>
    <row r="14" spans="1:22" s="19" customFormat="1" ht="15" customHeight="1" x14ac:dyDescent="0.4">
      <c r="A14" s="12"/>
      <c r="B14" s="12"/>
      <c r="C14" s="12"/>
      <c r="D14" s="12"/>
      <c r="E14" s="13"/>
      <c r="F14" s="22" t="s">
        <v>49</v>
      </c>
      <c r="G14" s="22" t="s">
        <v>50</v>
      </c>
      <c r="H14" s="22" t="s">
        <v>51</v>
      </c>
      <c r="I14" s="22" t="s">
        <v>52</v>
      </c>
      <c r="J14" s="22" t="s">
        <v>53</v>
      </c>
      <c r="K14" s="26" t="s">
        <v>54</v>
      </c>
      <c r="L14" s="26" t="s">
        <v>54</v>
      </c>
      <c r="M14" s="22" t="s">
        <v>55</v>
      </c>
      <c r="N14" s="27" t="s">
        <v>56</v>
      </c>
      <c r="O14" s="22" t="s">
        <v>57</v>
      </c>
      <c r="P14" s="18"/>
      <c r="Q14" s="12"/>
      <c r="R14" s="12"/>
      <c r="V14" s="20"/>
    </row>
    <row r="15" spans="1:22" s="19" customFormat="1" ht="15" customHeight="1" x14ac:dyDescent="0.4">
      <c r="A15" s="12"/>
      <c r="B15" s="12"/>
      <c r="C15" s="12"/>
      <c r="D15" s="12"/>
      <c r="E15" s="13"/>
      <c r="F15" s="29"/>
      <c r="G15" s="22" t="s">
        <v>58</v>
      </c>
      <c r="H15" s="22" t="s">
        <v>59</v>
      </c>
      <c r="I15" s="22" t="s">
        <v>60</v>
      </c>
      <c r="J15" s="22" t="s">
        <v>61</v>
      </c>
      <c r="K15" s="26" t="s">
        <v>62</v>
      </c>
      <c r="L15" s="26" t="s">
        <v>63</v>
      </c>
      <c r="M15" s="22" t="s">
        <v>64</v>
      </c>
      <c r="N15" s="27" t="s">
        <v>65</v>
      </c>
      <c r="O15" s="22" t="s">
        <v>66</v>
      </c>
      <c r="P15" s="18"/>
      <c r="Q15" s="12"/>
      <c r="R15" s="12"/>
      <c r="V15" s="20"/>
    </row>
    <row r="16" spans="1:22" s="19" customFormat="1" ht="15" customHeight="1" x14ac:dyDescent="0.4">
      <c r="A16" s="12"/>
      <c r="B16" s="12"/>
      <c r="C16" s="12"/>
      <c r="D16" s="12"/>
      <c r="E16" s="13"/>
      <c r="G16" s="22" t="s">
        <v>67</v>
      </c>
      <c r="H16" s="22" t="s">
        <v>68</v>
      </c>
      <c r="I16" s="22" t="s">
        <v>68</v>
      </c>
      <c r="J16" s="22" t="s">
        <v>69</v>
      </c>
      <c r="K16" s="28" t="s">
        <v>70</v>
      </c>
      <c r="L16" s="26" t="s">
        <v>71</v>
      </c>
      <c r="M16" s="22" t="s">
        <v>72</v>
      </c>
      <c r="N16" s="28" t="s">
        <v>73</v>
      </c>
      <c r="O16" s="22" t="s">
        <v>74</v>
      </c>
      <c r="P16" s="18"/>
      <c r="Q16" s="12"/>
      <c r="R16" s="12"/>
      <c r="V16" s="20"/>
    </row>
    <row r="17" spans="1:25" s="19" customFormat="1" ht="15" customHeight="1" x14ac:dyDescent="0.4">
      <c r="A17" s="12"/>
      <c r="B17" s="12"/>
      <c r="C17" s="12"/>
      <c r="D17" s="12"/>
      <c r="E17" s="13"/>
      <c r="F17" s="22"/>
      <c r="G17" s="22" t="s">
        <v>75</v>
      </c>
      <c r="H17" s="22" t="s">
        <v>76</v>
      </c>
      <c r="I17" s="22" t="s">
        <v>77</v>
      </c>
      <c r="J17" s="22" t="s">
        <v>78</v>
      </c>
      <c r="K17" s="26" t="s">
        <v>79</v>
      </c>
      <c r="L17" s="26" t="s">
        <v>80</v>
      </c>
      <c r="M17" s="22" t="s">
        <v>81</v>
      </c>
      <c r="N17" s="27" t="s">
        <v>82</v>
      </c>
      <c r="O17" s="22" t="s">
        <v>83</v>
      </c>
      <c r="P17" s="18"/>
      <c r="Q17" s="12"/>
      <c r="R17" s="12"/>
      <c r="U17" s="30"/>
      <c r="V17" s="20"/>
    </row>
    <row r="18" spans="1:25" s="19" customFormat="1" ht="1.5" customHeight="1" x14ac:dyDescent="0.4">
      <c r="A18" s="31"/>
      <c r="B18" s="31"/>
      <c r="C18" s="31"/>
      <c r="D18" s="31"/>
      <c r="E18" s="32"/>
      <c r="F18" s="33"/>
      <c r="G18" s="33"/>
      <c r="H18" s="33"/>
      <c r="I18" s="33"/>
      <c r="J18" s="34"/>
      <c r="K18" s="34"/>
      <c r="L18" s="34"/>
      <c r="M18" s="34"/>
      <c r="N18" s="34"/>
      <c r="O18" s="34"/>
      <c r="P18" s="35"/>
      <c r="Q18" s="31"/>
      <c r="R18" s="31"/>
      <c r="U18" s="30"/>
      <c r="V18" s="20"/>
    </row>
    <row r="19" spans="1:25" s="29" customFormat="1" ht="15.95" customHeight="1" x14ac:dyDescent="0.4">
      <c r="A19" s="36" t="s">
        <v>84</v>
      </c>
      <c r="B19" s="36"/>
      <c r="C19" s="36"/>
      <c r="D19" s="36"/>
      <c r="F19" s="37" t="s">
        <v>85</v>
      </c>
      <c r="G19" s="37">
        <v>0</v>
      </c>
      <c r="H19" s="37" t="s">
        <v>86</v>
      </c>
      <c r="I19" s="37" t="s">
        <v>87</v>
      </c>
      <c r="J19" s="37" t="s">
        <v>88</v>
      </c>
      <c r="K19" s="37" t="s">
        <v>89</v>
      </c>
      <c r="L19" s="37" t="s">
        <v>90</v>
      </c>
      <c r="M19" s="37" t="s">
        <v>91</v>
      </c>
      <c r="N19" s="37" t="s">
        <v>92</v>
      </c>
      <c r="O19" s="37" t="s">
        <v>93</v>
      </c>
      <c r="P19" s="36" t="s">
        <v>94</v>
      </c>
      <c r="Q19" s="36"/>
      <c r="R19" s="36"/>
      <c r="U19" s="30"/>
      <c r="W19" s="38">
        <f>U21+U25+U26+U27+U29+W21</f>
        <v>79.590093936806156</v>
      </c>
    </row>
    <row r="20" spans="1:25" s="29" customFormat="1" ht="15.95" customHeight="1" x14ac:dyDescent="0.4">
      <c r="A20" s="39" t="s">
        <v>95</v>
      </c>
      <c r="B20" s="36"/>
      <c r="C20" s="36"/>
      <c r="D20" s="36"/>
      <c r="F20" s="37" t="s">
        <v>96</v>
      </c>
      <c r="G20" s="37">
        <v>0</v>
      </c>
      <c r="H20" s="37" t="s">
        <v>97</v>
      </c>
      <c r="I20" s="37" t="s">
        <v>98</v>
      </c>
      <c r="J20" s="37" t="s">
        <v>99</v>
      </c>
      <c r="K20" s="37" t="s">
        <v>100</v>
      </c>
      <c r="L20" s="37" t="s">
        <v>101</v>
      </c>
      <c r="M20" s="37" t="s">
        <v>102</v>
      </c>
      <c r="N20" s="37" t="s">
        <v>103</v>
      </c>
      <c r="O20" s="37" t="s">
        <v>104</v>
      </c>
      <c r="P20" s="36" t="s">
        <v>105</v>
      </c>
      <c r="Q20" s="36"/>
      <c r="R20" s="36"/>
      <c r="U20" s="30">
        <f>SUM(U21:U32)</f>
        <v>79.590093936806156</v>
      </c>
      <c r="Y20" s="38">
        <f>U21+U25+U26+U29+U33+W22</f>
        <v>70.492791480383772</v>
      </c>
    </row>
    <row r="21" spans="1:25" s="29" customFormat="1" ht="15.95" customHeight="1" x14ac:dyDescent="0.4">
      <c r="B21" s="40" t="s">
        <v>106</v>
      </c>
      <c r="F21" s="41" t="s">
        <v>107</v>
      </c>
      <c r="G21" s="41">
        <v>0</v>
      </c>
      <c r="H21" s="41" t="s">
        <v>108</v>
      </c>
      <c r="I21" s="41" t="s">
        <v>109</v>
      </c>
      <c r="J21" s="41" t="s">
        <v>110</v>
      </c>
      <c r="K21" s="41" t="s">
        <v>111</v>
      </c>
      <c r="L21" s="41" t="s">
        <v>112</v>
      </c>
      <c r="M21" s="41" t="s">
        <v>113</v>
      </c>
      <c r="N21" s="41" t="s">
        <v>114</v>
      </c>
      <c r="O21" s="41" t="s">
        <v>115</v>
      </c>
      <c r="Q21" s="29" t="s">
        <v>116</v>
      </c>
      <c r="U21" s="38">
        <f>F21/F$20*100</f>
        <v>40.186868940573667</v>
      </c>
      <c r="V21" s="20">
        <v>1</v>
      </c>
      <c r="W21" s="38">
        <f>U22+U23+U28+U30+U31+U32</f>
        <v>6.5755764304013651</v>
      </c>
    </row>
    <row r="22" spans="1:25" s="29" customFormat="1" ht="15.95" customHeight="1" x14ac:dyDescent="0.25">
      <c r="B22" s="40" t="s">
        <v>117</v>
      </c>
      <c r="F22" s="41" t="s">
        <v>118</v>
      </c>
      <c r="G22" s="41">
        <v>0</v>
      </c>
      <c r="H22" s="41" t="s">
        <v>119</v>
      </c>
      <c r="I22" s="41" t="s">
        <v>120</v>
      </c>
      <c r="J22" s="41" t="s">
        <v>121</v>
      </c>
      <c r="K22" s="41" t="s">
        <v>122</v>
      </c>
      <c r="L22" s="41" t="s">
        <v>123</v>
      </c>
      <c r="M22" s="41" t="s">
        <v>124</v>
      </c>
      <c r="N22" s="41" t="s">
        <v>125</v>
      </c>
      <c r="O22" s="41" t="s">
        <v>126</v>
      </c>
      <c r="Q22" s="29" t="s">
        <v>127</v>
      </c>
      <c r="U22" s="38">
        <f>F22/F$20*100</f>
        <v>2.2102777917315515</v>
      </c>
      <c r="V22" s="42"/>
      <c r="W22" s="38"/>
    </row>
    <row r="23" spans="1:25" s="29" customFormat="1" ht="15.95" customHeight="1" x14ac:dyDescent="0.25">
      <c r="B23" s="40" t="s">
        <v>128</v>
      </c>
      <c r="F23" s="41" t="s">
        <v>129</v>
      </c>
      <c r="G23" s="41">
        <v>0</v>
      </c>
      <c r="H23" s="41" t="s">
        <v>130</v>
      </c>
      <c r="I23" s="41" t="s">
        <v>131</v>
      </c>
      <c r="J23" s="41" t="s">
        <v>132</v>
      </c>
      <c r="K23" s="41" t="s">
        <v>133</v>
      </c>
      <c r="L23" s="41" t="s">
        <v>134</v>
      </c>
      <c r="M23" s="41" t="s">
        <v>135</v>
      </c>
      <c r="N23" s="41" t="s">
        <v>136</v>
      </c>
      <c r="O23" s="41" t="s">
        <v>137</v>
      </c>
      <c r="Q23" s="29" t="s">
        <v>138</v>
      </c>
      <c r="U23" s="38">
        <f t="shared" ref="U23:U32" si="0">F23/F$20*100</f>
        <v>0.24614457226101372</v>
      </c>
      <c r="V23" s="42"/>
    </row>
    <row r="24" spans="1:25" s="29" customFormat="1" ht="15.95" customHeight="1" x14ac:dyDescent="0.25">
      <c r="E24" s="43"/>
      <c r="F24" s="41"/>
      <c r="G24" s="41"/>
      <c r="H24" s="41"/>
      <c r="I24" s="41"/>
      <c r="J24" s="41"/>
      <c r="K24" s="41"/>
      <c r="L24" s="41"/>
      <c r="M24" s="41"/>
      <c r="N24" s="41"/>
      <c r="O24" s="41"/>
      <c r="Q24" s="29" t="s">
        <v>139</v>
      </c>
      <c r="U24" s="38"/>
      <c r="V24" s="42"/>
      <c r="X24" s="29">
        <f>SUM(X26:X31)</f>
        <v>110</v>
      </c>
    </row>
    <row r="25" spans="1:25" s="29" customFormat="1" ht="15.95" customHeight="1" x14ac:dyDescent="0.25">
      <c r="B25" s="40" t="s">
        <v>140</v>
      </c>
      <c r="F25" s="41"/>
      <c r="G25" s="41"/>
      <c r="H25" s="41"/>
      <c r="I25" s="41"/>
      <c r="J25" s="41"/>
      <c r="K25" s="41"/>
      <c r="L25" s="41"/>
      <c r="M25" s="41"/>
      <c r="N25" s="41"/>
      <c r="O25" s="41"/>
      <c r="R25" s="29" t="s">
        <v>141</v>
      </c>
      <c r="U25" s="38">
        <f>F25/F$20*100</f>
        <v>0</v>
      </c>
      <c r="V25" s="42">
        <v>3</v>
      </c>
    </row>
    <row r="26" spans="1:25" s="29" customFormat="1" ht="15.95" customHeight="1" x14ac:dyDescent="0.25">
      <c r="B26" s="40" t="s">
        <v>142</v>
      </c>
      <c r="F26" s="41" t="s">
        <v>143</v>
      </c>
      <c r="G26" s="41">
        <v>0</v>
      </c>
      <c r="H26" s="41" t="s">
        <v>144</v>
      </c>
      <c r="I26" s="41" t="s">
        <v>145</v>
      </c>
      <c r="J26" s="41" t="s">
        <v>146</v>
      </c>
      <c r="K26" s="41" t="s">
        <v>147</v>
      </c>
      <c r="L26" s="41" t="s">
        <v>148</v>
      </c>
      <c r="M26" s="41" t="s">
        <v>149</v>
      </c>
      <c r="N26" s="41" t="s">
        <v>150</v>
      </c>
      <c r="O26" s="41" t="s">
        <v>151</v>
      </c>
      <c r="Q26" s="29" t="s">
        <v>152</v>
      </c>
      <c r="U26" s="38">
        <f t="shared" si="0"/>
        <v>1.3211433164213593</v>
      </c>
      <c r="V26" s="42"/>
      <c r="X26" s="29">
        <v>52.58</v>
      </c>
    </row>
    <row r="27" spans="1:25" s="29" customFormat="1" ht="15.95" customHeight="1" x14ac:dyDescent="0.25">
      <c r="B27" s="40" t="s">
        <v>153</v>
      </c>
      <c r="F27" s="41" t="s">
        <v>154</v>
      </c>
      <c r="G27" s="41">
        <v>0</v>
      </c>
      <c r="H27" s="41" t="s">
        <v>155</v>
      </c>
      <c r="I27" s="41" t="s">
        <v>156</v>
      </c>
      <c r="J27" s="41" t="s">
        <v>157</v>
      </c>
      <c r="K27" s="41" t="s">
        <v>158</v>
      </c>
      <c r="L27" s="41" t="s">
        <v>159</v>
      </c>
      <c r="M27" s="41" t="s">
        <v>160</v>
      </c>
      <c r="N27" s="41" t="s">
        <v>161</v>
      </c>
      <c r="O27" s="41" t="s">
        <v>162</v>
      </c>
      <c r="Q27" s="29" t="s">
        <v>163</v>
      </c>
      <c r="U27" s="38">
        <f t="shared" si="0"/>
        <v>2.5217260260209975</v>
      </c>
      <c r="V27" s="42">
        <v>4</v>
      </c>
      <c r="X27" s="29">
        <v>22.12</v>
      </c>
    </row>
    <row r="28" spans="1:25" s="29" customFormat="1" ht="15.95" customHeight="1" x14ac:dyDescent="0.25">
      <c r="B28" s="40" t="s">
        <v>164</v>
      </c>
      <c r="F28" s="41" t="s">
        <v>165</v>
      </c>
      <c r="G28" s="41">
        <v>0</v>
      </c>
      <c r="H28" s="41" t="s">
        <v>166</v>
      </c>
      <c r="I28" s="41" t="s">
        <v>167</v>
      </c>
      <c r="J28" s="41" t="s">
        <v>168</v>
      </c>
      <c r="K28" s="41" t="s">
        <v>169</v>
      </c>
      <c r="L28" s="41" t="s">
        <v>170</v>
      </c>
      <c r="M28" s="41" t="s">
        <v>171</v>
      </c>
      <c r="N28" s="41" t="s">
        <v>172</v>
      </c>
      <c r="O28" s="41" t="s">
        <v>173</v>
      </c>
      <c r="Q28" s="29" t="s">
        <v>174</v>
      </c>
      <c r="U28" s="38">
        <f t="shared" si="0"/>
        <v>0.81378409604661672</v>
      </c>
      <c r="V28" s="42"/>
      <c r="X28" s="29">
        <v>21.89</v>
      </c>
    </row>
    <row r="29" spans="1:25" s="29" customFormat="1" ht="15.95" customHeight="1" x14ac:dyDescent="0.25">
      <c r="B29" s="40" t="s">
        <v>175</v>
      </c>
      <c r="F29" s="41" t="s">
        <v>176</v>
      </c>
      <c r="G29" s="41">
        <v>0</v>
      </c>
      <c r="H29" s="41" t="s">
        <v>177</v>
      </c>
      <c r="I29" s="41" t="s">
        <v>178</v>
      </c>
      <c r="J29" s="41" t="s">
        <v>179</v>
      </c>
      <c r="K29" s="41" t="s">
        <v>180</v>
      </c>
      <c r="L29" s="41" t="s">
        <v>181</v>
      </c>
      <c r="M29" s="41" t="s">
        <v>182</v>
      </c>
      <c r="N29" s="41" t="s">
        <v>183</v>
      </c>
      <c r="O29" s="41" t="s">
        <v>184</v>
      </c>
      <c r="Q29" s="29" t="s">
        <v>185</v>
      </c>
      <c r="U29" s="38">
        <f t="shared" si="0"/>
        <v>28.984779223388756</v>
      </c>
      <c r="V29" s="42">
        <v>2</v>
      </c>
      <c r="X29" s="29">
        <v>3.5</v>
      </c>
    </row>
    <row r="30" spans="1:25" s="29" customFormat="1" ht="15.95" customHeight="1" x14ac:dyDescent="0.25">
      <c r="B30" s="40" t="s">
        <v>186</v>
      </c>
      <c r="F30" s="41" t="s">
        <v>187</v>
      </c>
      <c r="G30" s="41">
        <v>0</v>
      </c>
      <c r="H30" s="41" t="s">
        <v>188</v>
      </c>
      <c r="I30" s="41" t="s">
        <v>189</v>
      </c>
      <c r="J30" s="41" t="s">
        <v>190</v>
      </c>
      <c r="K30" s="41" t="s">
        <v>191</v>
      </c>
      <c r="L30" s="41" t="s">
        <v>192</v>
      </c>
      <c r="M30" s="41" t="s">
        <v>193</v>
      </c>
      <c r="N30" s="41" t="s">
        <v>194</v>
      </c>
      <c r="O30" s="41" t="s">
        <v>195</v>
      </c>
      <c r="Q30" s="29" t="s">
        <v>196</v>
      </c>
      <c r="U30" s="38">
        <f t="shared" si="0"/>
        <v>0.45712563419902547</v>
      </c>
      <c r="V30" s="42"/>
      <c r="X30" s="29">
        <v>2.8</v>
      </c>
    </row>
    <row r="31" spans="1:25" s="29" customFormat="1" ht="15.95" customHeight="1" x14ac:dyDescent="0.25">
      <c r="B31" s="40" t="s">
        <v>197</v>
      </c>
      <c r="F31" s="41" t="s">
        <v>198</v>
      </c>
      <c r="G31" s="41">
        <v>0</v>
      </c>
      <c r="H31" s="41" t="s">
        <v>199</v>
      </c>
      <c r="I31" s="41" t="s">
        <v>200</v>
      </c>
      <c r="J31" s="41" t="s">
        <v>154</v>
      </c>
      <c r="K31" s="41" t="s">
        <v>201</v>
      </c>
      <c r="L31" s="41" t="s">
        <v>202</v>
      </c>
      <c r="M31" s="41" t="s">
        <v>203</v>
      </c>
      <c r="N31" s="41" t="s">
        <v>204</v>
      </c>
      <c r="O31" s="41" t="s">
        <v>205</v>
      </c>
      <c r="Q31" s="29" t="s">
        <v>206</v>
      </c>
      <c r="U31" s="38">
        <f t="shared" si="0"/>
        <v>2.5066559501682826</v>
      </c>
      <c r="V31" s="42">
        <v>5</v>
      </c>
      <c r="X31" s="29">
        <v>7.11</v>
      </c>
    </row>
    <row r="32" spans="1:25" s="29" customFormat="1" ht="15.95" customHeight="1" x14ac:dyDescent="0.25">
      <c r="B32" s="40" t="s">
        <v>207</v>
      </c>
      <c r="F32" s="41" t="s">
        <v>208</v>
      </c>
      <c r="G32" s="41">
        <v>0</v>
      </c>
      <c r="H32" s="41" t="s">
        <v>209</v>
      </c>
      <c r="I32" s="41" t="s">
        <v>210</v>
      </c>
      <c r="J32" s="41" t="s">
        <v>211</v>
      </c>
      <c r="K32" s="41" t="s">
        <v>212</v>
      </c>
      <c r="L32" s="41" t="s">
        <v>213</v>
      </c>
      <c r="M32" s="41" t="s">
        <v>214</v>
      </c>
      <c r="N32" s="41" t="s">
        <v>215</v>
      </c>
      <c r="O32" s="41" t="s">
        <v>129</v>
      </c>
      <c r="Q32" s="29" t="s">
        <v>216</v>
      </c>
      <c r="U32" s="38">
        <f t="shared" si="0"/>
        <v>0.34158838599487618</v>
      </c>
      <c r="V32" s="44">
        <f>U22+U23+U26+U28+U30+U32</f>
        <v>5.3900637966544425</v>
      </c>
      <c r="W32" s="45">
        <f>U21+U25+U27+U29+U31+V32</f>
        <v>79.590093936806142</v>
      </c>
    </row>
    <row r="33" spans="1:22" s="29" customFormat="1" ht="15.95" customHeight="1" x14ac:dyDescent="0.25">
      <c r="A33" s="39" t="s">
        <v>217</v>
      </c>
      <c r="B33" s="36"/>
      <c r="C33" s="36"/>
      <c r="D33" s="36"/>
      <c r="E33" s="36"/>
      <c r="F33" s="37" t="s">
        <v>218</v>
      </c>
      <c r="G33" s="37">
        <v>0</v>
      </c>
      <c r="H33" s="37" t="s">
        <v>219</v>
      </c>
      <c r="I33" s="37" t="s">
        <v>220</v>
      </c>
      <c r="J33" s="37" t="s">
        <v>221</v>
      </c>
      <c r="K33" s="37" t="s">
        <v>222</v>
      </c>
      <c r="L33" s="37" t="s">
        <v>223</v>
      </c>
      <c r="M33" s="37" t="s">
        <v>224</v>
      </c>
      <c r="N33" s="37" t="s">
        <v>225</v>
      </c>
      <c r="O33" s="37" t="s">
        <v>226</v>
      </c>
      <c r="P33" s="46" t="s">
        <v>227</v>
      </c>
      <c r="Q33" s="36"/>
      <c r="R33" s="36"/>
      <c r="U33" s="38"/>
      <c r="V33" s="44"/>
    </row>
    <row r="34" spans="1:22" s="29" customFormat="1" ht="1.5" customHeight="1" x14ac:dyDescent="0.25">
      <c r="A34" s="47"/>
      <c r="B34" s="47"/>
      <c r="C34" s="47"/>
      <c r="D34" s="47"/>
      <c r="E34" s="48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50"/>
      <c r="Q34" s="47"/>
      <c r="R34" s="47"/>
      <c r="U34" s="38"/>
      <c r="V34" s="42"/>
    </row>
    <row r="35" spans="1:22" s="29" customFormat="1" ht="3" customHeight="1" x14ac:dyDescent="0.25">
      <c r="A35" s="36"/>
      <c r="B35" s="36"/>
      <c r="C35" s="36"/>
      <c r="D35" s="36"/>
      <c r="E35" s="36"/>
      <c r="P35" s="36"/>
      <c r="Q35" s="36"/>
      <c r="R35" s="36"/>
      <c r="U35" s="38"/>
      <c r="V35" s="42"/>
    </row>
    <row r="36" spans="1:22" s="29" customFormat="1" ht="16.5" customHeight="1" x14ac:dyDescent="0.25">
      <c r="C36" s="51" t="s">
        <v>228</v>
      </c>
      <c r="D36" s="29" t="s">
        <v>229</v>
      </c>
      <c r="K36" s="51" t="s">
        <v>230</v>
      </c>
      <c r="L36" s="29" t="s">
        <v>231</v>
      </c>
      <c r="V36" s="42"/>
    </row>
    <row r="37" spans="1:22" x14ac:dyDescent="0.5">
      <c r="F37" s="53"/>
      <c r="G37" s="53"/>
      <c r="H37" s="53"/>
      <c r="I37" s="53"/>
      <c r="J37" s="53"/>
      <c r="K37" s="53"/>
      <c r="L37" s="53"/>
      <c r="M37" s="53"/>
      <c r="N37" s="53"/>
      <c r="O37" s="53"/>
    </row>
  </sheetData>
  <mergeCells count="9">
    <mergeCell ref="A5:E18"/>
    <mergeCell ref="F5:O5"/>
    <mergeCell ref="P5:R18"/>
    <mergeCell ref="F6:H6"/>
    <mergeCell ref="J6:N6"/>
    <mergeCell ref="F7:H7"/>
    <mergeCell ref="J7:N7"/>
    <mergeCell ref="F8:G8"/>
    <mergeCell ref="F9:G9"/>
  </mergeCells>
  <pageMargins left="0.27559055118110198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T-8.4</vt:lpstr>
      <vt:lpstr>'T-8.4'!Print_Area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2026-08-31T03:08:42Z</dcterms:created>
  <dcterms:modified xsi:type="dcterms:W3CDTF">2026-08-31T03:08:48Z</dcterms:modified>
</cp:coreProperties>
</file>