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3.สถิติการศึกษา\"/>
    </mc:Choice>
  </mc:AlternateContent>
  <bookViews>
    <workbookView xWindow="120" yWindow="105" windowWidth="9720" windowHeight="5970" tabRatio="736"/>
  </bookViews>
  <sheets>
    <sheet name="T-3.13new" sheetId="36" r:id="rId1"/>
  </sheets>
  <definedNames>
    <definedName name="_xlnm.Print_Area" localSheetId="0">'T-3.13new'!$A$1:$W$35</definedName>
  </definedNames>
  <calcPr calcId="152511"/>
</workbook>
</file>

<file path=xl/calcChain.xml><?xml version="1.0" encoding="utf-8"?>
<calcChain xmlns="http://schemas.openxmlformats.org/spreadsheetml/2006/main">
  <c r="E10" i="36" l="1"/>
  <c r="G26" i="36"/>
  <c r="H26" i="36"/>
  <c r="J26" i="36"/>
  <c r="K26" i="36"/>
  <c r="E26" i="36"/>
  <c r="G20" i="36"/>
  <c r="H20" i="36"/>
  <c r="J20" i="36"/>
  <c r="K20" i="36"/>
  <c r="E20" i="36"/>
  <c r="G17" i="36"/>
  <c r="H17" i="36"/>
  <c r="J17" i="36"/>
  <c r="K17" i="36"/>
  <c r="E17" i="36"/>
  <c r="G10" i="36"/>
  <c r="H10" i="36"/>
  <c r="J10" i="36"/>
  <c r="K10" i="36"/>
  <c r="I18" i="36"/>
  <c r="F18" i="36"/>
  <c r="G9" i="36" l="1"/>
  <c r="K9" i="36"/>
  <c r="J9" i="36"/>
  <c r="E9" i="36"/>
  <c r="H9" i="36"/>
  <c r="F23" i="36"/>
  <c r="I23" i="36"/>
  <c r="I24" i="36" l="1"/>
  <c r="F24" i="36"/>
  <c r="I12" i="36" l="1"/>
  <c r="F12" i="36"/>
  <c r="F25" i="36" l="1"/>
  <c r="I25" i="36"/>
  <c r="I27" i="36" l="1"/>
  <c r="I26" i="36" s="1"/>
  <c r="F27" i="36"/>
  <c r="F26" i="36" s="1"/>
  <c r="F21" i="36" l="1"/>
  <c r="I21" i="36"/>
  <c r="F22" i="36"/>
  <c r="I22" i="36"/>
  <c r="F13" i="36"/>
  <c r="I13" i="36"/>
  <c r="F19" i="36"/>
  <c r="F17" i="36" s="1"/>
  <c r="I19" i="36"/>
  <c r="I17" i="36" s="1"/>
  <c r="F11" i="36"/>
  <c r="F14" i="36"/>
  <c r="F15" i="36"/>
  <c r="I14" i="36"/>
  <c r="I11" i="36"/>
  <c r="I15" i="36"/>
  <c r="F20" i="36" l="1"/>
  <c r="I20" i="36"/>
  <c r="F10" i="36"/>
  <c r="I10" i="36"/>
  <c r="I9" i="36" l="1"/>
  <c r="F9" i="36"/>
</calcChain>
</file>

<file path=xl/sharedStrings.xml><?xml version="1.0" encoding="utf-8"?>
<sst xmlns="http://schemas.openxmlformats.org/spreadsheetml/2006/main" count="67" uniqueCount="60">
  <si>
    <t>รวม</t>
  </si>
  <si>
    <t>Total</t>
  </si>
  <si>
    <t>ชาย</t>
  </si>
  <si>
    <t>หญิง</t>
  </si>
  <si>
    <t>Male</t>
  </si>
  <si>
    <t>Female</t>
  </si>
  <si>
    <t>สังกัด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</si>
  <si>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</si>
  <si>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</si>
  <si>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</si>
  <si>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</si>
  <si>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Jurisdiction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</si>
  <si>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</si>
  <si>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</si>
  <si>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</si>
  <si>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</si>
  <si>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</si>
  <si>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No. of</t>
  </si>
  <si>
    <t xml:space="preserve">      ที่มา:   </t>
  </si>
  <si>
    <t xml:space="preserve">               </t>
  </si>
  <si>
    <t>สถาบันการศึกษาสังกัด สนง.คณะกรรมการการอาชีวศึกษาภายในจังหวัดยะลา</t>
  </si>
  <si>
    <t>สถาบันการศึกษาสังกัด สนง.คณะกรรมการการอุดมศึกษาภายในจังหวัดยะลา</t>
  </si>
  <si>
    <t xml:space="preserve">    Source:  Education institute of Office of the Vocational Education Commission in yala province.</t>
  </si>
  <si>
    <t xml:space="preserve">                Education institute of Office of the Higher Education Commission in yala province.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</si>
  <si>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2561</t>
  </si>
  <si>
    <t>Institution, Lecturer and Student Enrollment in Vocational and Higher Education by Jurisdiction and Sex: Academic Year 2018</t>
  </si>
  <si>
    <t>จำนวน</t>
  </si>
  <si>
    <t>สถานศึกษา</t>
  </si>
  <si>
    <t>Institution</t>
  </si>
  <si>
    <t>วิทยาลัยเทคนิคยะลา</t>
  </si>
  <si>
    <t>Yala Technical College</t>
  </si>
  <si>
    <t>วิทยาลัยอาชีวศึกษายะลา</t>
  </si>
  <si>
    <t>Yala Vocational College</t>
  </si>
  <si>
    <t>วิทยาลัยสารพัดช่างยะลา</t>
  </si>
  <si>
    <t>Yala Polytechnic College</t>
  </si>
  <si>
    <t>วิทยาลัยการอาชีพเบตง</t>
  </si>
  <si>
    <t>Betong Industrial and Community Education College</t>
  </si>
  <si>
    <t>วิทยาลัยการอาชีพรามัน</t>
  </si>
  <si>
    <t>Raman Industrial and Community Education College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</si>
  <si>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</si>
  <si>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</si>
  <si>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</si>
  <si>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วิทยาลัยเทคโนโลยีบริหารธุรกิจยะลา</t>
  </si>
  <si>
    <t>Yala Business Administrative Technological College</t>
  </si>
  <si>
    <t>วิทยาลัยอาชีวศึกษาผดุงประชายะลา</t>
  </si>
  <si>
    <t>Yala Phadungpracha Vocational College</t>
  </si>
  <si>
    <t xml:space="preserve">Public Institutions   </t>
  </si>
  <si>
    <t>วิทยาลัยชุมชนยะลา</t>
  </si>
  <si>
    <t>Yala Community College</t>
  </si>
  <si>
    <t>สถาบันการพละศึกษายะลา</t>
  </si>
  <si>
    <t>Institute of Physical Education Yala</t>
  </si>
  <si>
    <t>วิทยาลัยการสาธารณสุขสิรินธร จังหวัดยะลา</t>
  </si>
  <si>
    <t>Sirindhorn College of Public Health Yala</t>
  </si>
  <si>
    <t>มหาวิทยาลัยราชภัฎยะลา</t>
  </si>
  <si>
    <t>Yala Rajabhat University</t>
  </si>
  <si>
    <t>สถาบันบัณฑิตพัฒนบริหารศาสตร์ วิทยาเขตยะลา</t>
  </si>
  <si>
    <t>National Institute of Development Administration</t>
  </si>
  <si>
    <t xml:space="preserve">Private Institutions </t>
  </si>
  <si>
    <t>มหาวิทยาลัยฟาฏอนี วิทยาเขตยะลา</t>
  </si>
  <si>
    <t>Fatoni University 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</si>
</sst>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C78D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9" fillId="0" borderId="7" xfId="0" applyFont="1" applyBorder="1"/>
    <xf numFmtId="0" fontId="9" fillId="0" borderId="8" xfId="0" applyFont="1" applyBorder="1"/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64" fontId="8" fillId="0" borderId="4" xfId="1" applyNumberFormat="1" applyFont="1" applyBorder="1"/>
    <xf numFmtId="164" fontId="8" fillId="0" borderId="2" xfId="1" applyNumberFormat="1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64" fontId="10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/>
    <xf numFmtId="164" fontId="11" fillId="0" borderId="4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2" xfId="0" applyFont="1" applyBorder="1"/>
    <xf numFmtId="0" fontId="7" fillId="0" borderId="3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/>
    <xf numFmtId="165" fontId="8" fillId="3" borderId="12" xfId="0" applyNumberFormat="1" applyFont="1" applyFill="1" applyBorder="1" applyAlignment="1">
      <alignment horizontal="center"/>
    </xf>
    <xf numFmtId="165" fontId="8" fillId="3" borderId="12" xfId="0" applyNumberFormat="1" applyFont="1" applyFill="1" applyBorder="1" applyAlignment="1">
      <alignment horizontal="left"/>
    </xf>
    <xf numFmtId="165" fontId="8" fillId="3" borderId="12" xfId="0" applyNumberFormat="1" applyFont="1" applyFill="1" applyBorder="1" applyAlignment="1"/>
    <xf numFmtId="0" fontId="6" fillId="0" borderId="0" xfId="0" applyFont="1" applyBorder="1" applyAlignment="1">
      <alignment horizontal="left" vertical="center"/>
    </xf>
    <xf numFmtId="0" fontId="8" fillId="0" borderId="4" xfId="0" quotePrefix="1" applyFont="1" applyBorder="1"/>
    <xf numFmtId="0" fontId="8" fillId="0" borderId="4" xfId="0" applyFont="1" applyBorder="1"/>
    <xf numFmtId="0" fontId="8" fillId="0" borderId="2" xfId="0" applyFont="1" applyBorder="1"/>
    <xf numFmtId="164" fontId="10" fillId="0" borderId="4" xfId="0" quotePrefix="1" applyNumberFormat="1" applyFont="1" applyBorder="1"/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8" fillId="0" borderId="0" xfId="0" applyFont="1" applyFill="1" applyBorder="1"/>
    <xf numFmtId="0" fontId="7" fillId="0" borderId="2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6" fillId="2" borderId="0" xfId="0" applyFont="1" applyFill="1" applyBorder="1"/>
    <xf numFmtId="164" fontId="8" fillId="2" borderId="4" xfId="1" applyNumberFormat="1" applyFont="1" applyFill="1" applyBorder="1"/>
    <xf numFmtId="164" fontId="8" fillId="2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27</xdr:row>
      <xdr:rowOff>28575</xdr:rowOff>
    </xdr:from>
    <xdr:to>
      <xdr:col>15</xdr:col>
      <xdr:colOff>100542</xdr:colOff>
      <xdr:row>31</xdr:row>
      <xdr:rowOff>75143</xdr:rowOff>
    </xdr:to>
    <xdr:grpSp>
      <xdr:nvGrpSpPr>
        <xdr:cNvPr id="2" name="Group 1"/>
        <xdr:cNvGrpSpPr/>
      </xdr:nvGrpSpPr>
      <xdr:grpSpPr>
        <a:xfrm>
          <a:off x="9353550" y="5334000"/>
          <a:ext cx="462492" cy="599018"/>
          <a:chOff x="10229850" y="5772150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zoomScaleNormal="100" workbookViewId="0">
      <selection activeCell="W11" sqref="W11"/>
    </sheetView>
  </sheetViews>
  <sheetFormatPr defaultRowHeight="18.75" x14ac:dyDescent="0.3"/>
  <cols>
    <col min="1" max="1" width="1.140625" style="2" customWidth="1"/>
    <col min="2" max="2" width="6" style="2" customWidth="1"/>
    <col min="3" max="3" width="5.42578125" style="2" customWidth="1"/>
    <col min="4" max="4" width="18.85546875" style="2" customWidth="1"/>
    <col min="5" max="5" width="10.7109375" style="2" customWidth="1"/>
    <col min="6" max="11" width="9.7109375" style="2" customWidth="1"/>
    <col min="12" max="12" width="1.42578125" style="2" customWidth="1"/>
    <col min="13" max="13" width="37.7109375" style="2" customWidth="1"/>
    <col min="14" max="14" width="3.5703125" style="2" customWidth="1"/>
    <col min="15" max="15" width="2.5703125" style="2" customWidth="1"/>
    <col min="16" max="21" width="1.7109375" style="2" customWidth="1"/>
    <col min="22" max="16384" width="9.140625" style="2"/>
  </cols>
  <sheetData>
    <row r="1" spans="1:13" s="1" customFormat="1" x14ac:dyDescent="0.3">
      <c r="B1" s="1" t="s">
        <v>7</v>
      </c>
      <c r="C1" s="10">
        <v>3.13</v>
      </c>
      <c r="D1" s="1" t="s">
        <v>24</v>
      </c>
    </row>
    <row r="2" spans="1:13" s="9" customFormat="1" x14ac:dyDescent="0.3">
      <c r="B2" s="1" t="s">
        <v>15</v>
      </c>
      <c r="C2" s="10">
        <v>3.13</v>
      </c>
      <c r="D2" s="1" t="s">
        <v>25</v>
      </c>
    </row>
    <row r="3" spans="1:13" ht="6" customHeight="1" x14ac:dyDescent="0.3"/>
    <row r="4" spans="1:13" s="5" customFormat="1" ht="15.75" x14ac:dyDescent="0.25">
      <c r="A4" s="22" t="s">
        <v>6</v>
      </c>
      <c r="B4" s="22"/>
      <c r="C4" s="22"/>
      <c r="D4" s="23"/>
      <c r="E4" s="13" t="s">
        <v>26</v>
      </c>
      <c r="F4" s="28" t="s">
        <v>10</v>
      </c>
      <c r="G4" s="29"/>
      <c r="H4" s="30"/>
      <c r="I4" s="28" t="s">
        <v>16</v>
      </c>
      <c r="J4" s="29"/>
      <c r="K4" s="30"/>
      <c r="L4" s="34" t="s">
        <v>11</v>
      </c>
      <c r="M4" s="22"/>
    </row>
    <row r="5" spans="1:13" s="5" customFormat="1" ht="15.75" x14ac:dyDescent="0.25">
      <c r="A5" s="24"/>
      <c r="B5" s="24"/>
      <c r="C5" s="24"/>
      <c r="D5" s="25"/>
      <c r="E5" s="12" t="s">
        <v>27</v>
      </c>
      <c r="F5" s="31"/>
      <c r="G5" s="32"/>
      <c r="H5" s="33"/>
      <c r="I5" s="31"/>
      <c r="J5" s="32"/>
      <c r="K5" s="33"/>
      <c r="L5" s="35"/>
      <c r="M5" s="24"/>
    </row>
    <row r="6" spans="1:13" s="5" customFormat="1" ht="15.75" x14ac:dyDescent="0.25">
      <c r="A6" s="24"/>
      <c r="B6" s="24"/>
      <c r="C6" s="24"/>
      <c r="D6" s="25"/>
      <c r="E6" s="12" t="s">
        <v>17</v>
      </c>
      <c r="F6" s="12" t="s">
        <v>0</v>
      </c>
      <c r="G6" s="12" t="s">
        <v>2</v>
      </c>
      <c r="H6" s="17" t="s">
        <v>3</v>
      </c>
      <c r="I6" s="17" t="s">
        <v>0</v>
      </c>
      <c r="J6" s="12" t="s">
        <v>2</v>
      </c>
      <c r="K6" s="12" t="s">
        <v>3</v>
      </c>
      <c r="L6" s="35"/>
      <c r="M6" s="36"/>
    </row>
    <row r="7" spans="1:13" s="5" customFormat="1" ht="15.75" x14ac:dyDescent="0.25">
      <c r="A7" s="26"/>
      <c r="B7" s="26"/>
      <c r="C7" s="26"/>
      <c r="D7" s="27"/>
      <c r="E7" s="11" t="s">
        <v>28</v>
      </c>
      <c r="F7" s="11" t="s">
        <v>1</v>
      </c>
      <c r="G7" s="11" t="s">
        <v>4</v>
      </c>
      <c r="H7" s="19" t="s">
        <v>5</v>
      </c>
      <c r="I7" s="19" t="s">
        <v>1</v>
      </c>
      <c r="J7" s="11" t="s">
        <v>4</v>
      </c>
      <c r="K7" s="11" t="s">
        <v>5</v>
      </c>
      <c r="L7" s="37"/>
      <c r="M7" s="26"/>
    </row>
    <row r="8" spans="1:13" s="4" customFormat="1" ht="3" customHeight="1" x14ac:dyDescent="0.25">
      <c r="A8" s="15"/>
      <c r="B8" s="15"/>
      <c r="C8" s="15"/>
      <c r="D8" s="16"/>
      <c r="E8" s="12"/>
      <c r="F8" s="12"/>
      <c r="G8" s="12"/>
      <c r="H8" s="17"/>
      <c r="I8" s="17"/>
      <c r="J8" s="12"/>
      <c r="K8" s="12"/>
      <c r="L8" s="18"/>
      <c r="M8" s="15"/>
    </row>
    <row r="9" spans="1:13" s="14" customFormat="1" x14ac:dyDescent="0.5">
      <c r="A9" s="40" t="s">
        <v>12</v>
      </c>
      <c r="B9" s="40"/>
      <c r="C9" s="40"/>
      <c r="D9" s="41"/>
      <c r="E9" s="42">
        <f t="shared" ref="E9:K9" si="0">SUM(E10,E17,E20,E26)</f>
        <v>13</v>
      </c>
      <c r="F9" s="42">
        <f t="shared" si="0"/>
        <v>882</v>
      </c>
      <c r="G9" s="42">
        <f t="shared" si="0"/>
        <v>397</v>
      </c>
      <c r="H9" s="42">
        <f t="shared" si="0"/>
        <v>485</v>
      </c>
      <c r="I9" s="42">
        <f t="shared" si="0"/>
        <v>16551</v>
      </c>
      <c r="J9" s="42">
        <f t="shared" si="0"/>
        <v>5943</v>
      </c>
      <c r="K9" s="42">
        <f t="shared" si="0"/>
        <v>10608</v>
      </c>
      <c r="L9" s="43" t="s">
        <v>1</v>
      </c>
      <c r="M9" s="44"/>
    </row>
    <row r="10" spans="1:13" x14ac:dyDescent="0.3">
      <c r="A10" s="45" t="s">
        <v>14</v>
      </c>
      <c r="B10" s="46"/>
      <c r="C10" s="47"/>
      <c r="D10" s="48"/>
      <c r="E10" s="49">
        <f>SUM(E11:E15)</f>
        <v>5</v>
      </c>
      <c r="F10" s="49">
        <f t="shared" ref="F10:K10" si="1">SUM(F11:F15)</f>
        <v>272</v>
      </c>
      <c r="G10" s="49">
        <f t="shared" si="1"/>
        <v>153</v>
      </c>
      <c r="H10" s="49">
        <f t="shared" si="1"/>
        <v>119</v>
      </c>
      <c r="I10" s="49">
        <f t="shared" si="1"/>
        <v>4956</v>
      </c>
      <c r="J10" s="49">
        <f t="shared" si="1"/>
        <v>2862</v>
      </c>
      <c r="K10" s="49">
        <f t="shared" si="1"/>
        <v>2094</v>
      </c>
      <c r="L10" s="50" t="s">
        <v>13</v>
      </c>
      <c r="M10" s="51"/>
    </row>
    <row r="11" spans="1:13" x14ac:dyDescent="0.3">
      <c r="A11" s="45"/>
      <c r="B11" s="52" t="s">
        <v>29</v>
      </c>
      <c r="C11" s="53"/>
      <c r="D11" s="54"/>
      <c r="E11" s="38">
        <v>1</v>
      </c>
      <c r="F11" s="39">
        <f>SUM(G11:H11)</f>
        <v>104</v>
      </c>
      <c r="G11" s="39">
        <v>75</v>
      </c>
      <c r="H11" s="39">
        <v>29</v>
      </c>
      <c r="I11" s="39">
        <f>SUM(J11:K11)</f>
        <v>1871</v>
      </c>
      <c r="J11" s="39">
        <v>1616</v>
      </c>
      <c r="K11" s="39">
        <v>255</v>
      </c>
      <c r="L11" s="55"/>
      <c r="M11" s="56" t="s">
        <v>30</v>
      </c>
    </row>
    <row r="12" spans="1:13" s="5" customFormat="1" ht="15.75" x14ac:dyDescent="0.25">
      <c r="A12" s="45"/>
      <c r="B12" s="52" t="s">
        <v>31</v>
      </c>
      <c r="C12" s="53"/>
      <c r="D12" s="57"/>
      <c r="E12" s="39">
        <v>1</v>
      </c>
      <c r="F12" s="39">
        <f>SUM(G12:H12)</f>
        <v>54</v>
      </c>
      <c r="G12" s="39">
        <v>10</v>
      </c>
      <c r="H12" s="39">
        <v>44</v>
      </c>
      <c r="I12" s="39">
        <f>SUM(J12:K12)</f>
        <v>1313</v>
      </c>
      <c r="J12" s="39">
        <v>201</v>
      </c>
      <c r="K12" s="39">
        <v>1112</v>
      </c>
      <c r="L12" s="55"/>
      <c r="M12" s="56" t="s">
        <v>32</v>
      </c>
    </row>
    <row r="13" spans="1:13" s="5" customFormat="1" ht="15.75" x14ac:dyDescent="0.25">
      <c r="A13" s="45"/>
      <c r="B13" s="52" t="s">
        <v>33</v>
      </c>
      <c r="C13" s="53"/>
      <c r="D13" s="58"/>
      <c r="E13" s="59">
        <v>1</v>
      </c>
      <c r="F13" s="39">
        <f>SUM(G13:H13)</f>
        <v>44</v>
      </c>
      <c r="G13" s="39">
        <v>23</v>
      </c>
      <c r="H13" s="39">
        <v>21</v>
      </c>
      <c r="I13" s="39">
        <f>SUM(J13:K13)</f>
        <v>508</v>
      </c>
      <c r="J13" s="39">
        <v>379</v>
      </c>
      <c r="K13" s="39">
        <v>129</v>
      </c>
      <c r="L13" s="55"/>
      <c r="M13" s="56" t="s">
        <v>34</v>
      </c>
    </row>
    <row r="14" spans="1:13" s="5" customFormat="1" ht="15.75" x14ac:dyDescent="0.25">
      <c r="A14" s="45"/>
      <c r="B14" s="52" t="s">
        <v>35</v>
      </c>
      <c r="C14" s="53"/>
      <c r="D14" s="58"/>
      <c r="E14" s="59">
        <v>1</v>
      </c>
      <c r="F14" s="39">
        <f>SUM(G14:H14)</f>
        <v>39</v>
      </c>
      <c r="G14" s="60">
        <v>26</v>
      </c>
      <c r="H14" s="60">
        <v>13</v>
      </c>
      <c r="I14" s="39">
        <f>SUM(J14:K14)</f>
        <v>516</v>
      </c>
      <c r="J14" s="61">
        <v>278</v>
      </c>
      <c r="K14" s="61">
        <v>238</v>
      </c>
      <c r="L14" s="55"/>
      <c r="M14" s="56" t="s">
        <v>36</v>
      </c>
    </row>
    <row r="15" spans="1:13" s="5" customFormat="1" ht="15.75" x14ac:dyDescent="0.25">
      <c r="A15" s="45"/>
      <c r="B15" s="52" t="s">
        <v>37</v>
      </c>
      <c r="C15" s="53"/>
      <c r="D15" s="58"/>
      <c r="E15" s="38">
        <v>1</v>
      </c>
      <c r="F15" s="39">
        <f>SUM(G15:H15)</f>
        <v>31</v>
      </c>
      <c r="G15" s="39">
        <v>19</v>
      </c>
      <c r="H15" s="39">
        <v>12</v>
      </c>
      <c r="I15" s="39">
        <f>SUM(J15:K15)</f>
        <v>748</v>
      </c>
      <c r="J15" s="39">
        <v>388</v>
      </c>
      <c r="K15" s="39">
        <v>360</v>
      </c>
      <c r="L15" s="55"/>
      <c r="M15" s="56" t="s">
        <v>38</v>
      </c>
    </row>
    <row r="16" spans="1:13" s="5" customFormat="1" ht="15.75" x14ac:dyDescent="0.25">
      <c r="A16" s="45" t="s">
        <v>39</v>
      </c>
      <c r="B16" s="45"/>
      <c r="C16" s="62"/>
      <c r="D16" s="4"/>
      <c r="E16" s="63"/>
      <c r="F16" s="64"/>
      <c r="G16" s="64"/>
      <c r="H16" s="65"/>
      <c r="I16" s="65"/>
      <c r="J16" s="64"/>
      <c r="K16" s="64"/>
      <c r="L16" s="50"/>
      <c r="M16" s="51"/>
    </row>
    <row r="17" spans="1:14" s="5" customFormat="1" ht="15.75" x14ac:dyDescent="0.25">
      <c r="A17" s="45" t="s">
        <v>40</v>
      </c>
      <c r="B17" s="45"/>
      <c r="C17" s="62"/>
      <c r="D17" s="4"/>
      <c r="E17" s="66">
        <f>SUM(E18:E19)</f>
        <v>2</v>
      </c>
      <c r="F17" s="66">
        <f t="shared" ref="F17:K17" si="2">SUM(F18:F19)</f>
        <v>34</v>
      </c>
      <c r="G17" s="66">
        <f t="shared" si="2"/>
        <v>8</v>
      </c>
      <c r="H17" s="66">
        <f t="shared" si="2"/>
        <v>26</v>
      </c>
      <c r="I17" s="66">
        <f t="shared" si="2"/>
        <v>655</v>
      </c>
      <c r="J17" s="66">
        <f t="shared" si="2"/>
        <v>166</v>
      </c>
      <c r="K17" s="66">
        <f t="shared" si="2"/>
        <v>489</v>
      </c>
      <c r="L17" s="67" t="s">
        <v>41</v>
      </c>
      <c r="M17" s="68"/>
    </row>
    <row r="18" spans="1:14" s="5" customFormat="1" ht="15.75" x14ac:dyDescent="0.25">
      <c r="A18" s="45"/>
      <c r="B18" s="52" t="s">
        <v>42</v>
      </c>
      <c r="C18" s="62"/>
      <c r="D18" s="4"/>
      <c r="E18" s="38">
        <v>1</v>
      </c>
      <c r="F18" s="39">
        <f>SUM(G18:H18)</f>
        <v>12</v>
      </c>
      <c r="G18" s="39">
        <v>4</v>
      </c>
      <c r="H18" s="39">
        <v>8</v>
      </c>
      <c r="I18" s="39">
        <f>SUM(J18:K18)</f>
        <v>179</v>
      </c>
      <c r="J18" s="39">
        <v>80</v>
      </c>
      <c r="K18" s="39">
        <v>99</v>
      </c>
      <c r="L18" s="68"/>
      <c r="M18" s="69" t="s">
        <v>43</v>
      </c>
    </row>
    <row r="19" spans="1:14" s="5" customFormat="1" ht="15.75" x14ac:dyDescent="0.25">
      <c r="A19" s="45"/>
      <c r="B19" s="52" t="s">
        <v>44</v>
      </c>
      <c r="C19" s="62"/>
      <c r="D19" s="58"/>
      <c r="E19" s="38">
        <v>1</v>
      </c>
      <c r="F19" s="39">
        <f>SUM(G19:H19)</f>
        <v>22</v>
      </c>
      <c r="G19" s="39">
        <v>4</v>
      </c>
      <c r="H19" s="39">
        <v>18</v>
      </c>
      <c r="I19" s="39">
        <f>SUM(J19:K19)</f>
        <v>476</v>
      </c>
      <c r="J19" s="39">
        <v>86</v>
      </c>
      <c r="K19" s="39">
        <v>390</v>
      </c>
      <c r="L19" s="68"/>
      <c r="M19" s="69" t="s">
        <v>45</v>
      </c>
    </row>
    <row r="20" spans="1:14" s="5" customFormat="1" ht="15.75" x14ac:dyDescent="0.25">
      <c r="A20" s="70" t="s">
        <v>8</v>
      </c>
      <c r="B20" s="4"/>
      <c r="C20" s="4"/>
      <c r="D20" s="4"/>
      <c r="E20" s="66">
        <f>SUM(E21:E25)</f>
        <v>5</v>
      </c>
      <c r="F20" s="66">
        <f t="shared" ref="F20:K20" si="3">SUM(F21:F25)</f>
        <v>552</v>
      </c>
      <c r="G20" s="66">
        <f t="shared" si="3"/>
        <v>223</v>
      </c>
      <c r="H20" s="66">
        <f t="shared" si="3"/>
        <v>329</v>
      </c>
      <c r="I20" s="66">
        <f t="shared" si="3"/>
        <v>10725</v>
      </c>
      <c r="J20" s="66">
        <f t="shared" si="3"/>
        <v>2850</v>
      </c>
      <c r="K20" s="66">
        <f t="shared" si="3"/>
        <v>7875</v>
      </c>
      <c r="L20" s="71" t="s">
        <v>46</v>
      </c>
      <c r="M20" s="4"/>
    </row>
    <row r="21" spans="1:14" s="5" customFormat="1" ht="15.75" x14ac:dyDescent="0.25">
      <c r="A21" s="71"/>
      <c r="B21" s="72" t="s">
        <v>47</v>
      </c>
      <c r="C21" s="72"/>
      <c r="D21" s="58"/>
      <c r="E21" s="38">
        <v>1</v>
      </c>
      <c r="F21" s="39">
        <f>SUM(G21:H21)</f>
        <v>69</v>
      </c>
      <c r="G21" s="39">
        <v>25</v>
      </c>
      <c r="H21" s="39">
        <v>44</v>
      </c>
      <c r="I21" s="39">
        <f>SUM(J21:K21)</f>
        <v>603</v>
      </c>
      <c r="J21" s="39">
        <v>174</v>
      </c>
      <c r="K21" s="39">
        <v>429</v>
      </c>
      <c r="L21" s="73"/>
      <c r="M21" s="72" t="s">
        <v>48</v>
      </c>
    </row>
    <row r="22" spans="1:14" s="5" customFormat="1" ht="15.75" x14ac:dyDescent="0.25">
      <c r="A22" s="4"/>
      <c r="B22" s="4" t="s">
        <v>49</v>
      </c>
      <c r="C22" s="4"/>
      <c r="D22" s="58"/>
      <c r="E22" s="38">
        <v>1</v>
      </c>
      <c r="F22" s="39">
        <f>SUM(G22:H22)</f>
        <v>48</v>
      </c>
      <c r="G22" s="39">
        <v>24</v>
      </c>
      <c r="H22" s="39">
        <v>24</v>
      </c>
      <c r="I22" s="39">
        <f>SUM(J22:K22)</f>
        <v>927</v>
      </c>
      <c r="J22" s="39">
        <v>591</v>
      </c>
      <c r="K22" s="39">
        <v>336</v>
      </c>
      <c r="L22" s="4"/>
      <c r="M22" s="4" t="s">
        <v>50</v>
      </c>
    </row>
    <row r="23" spans="1:14" s="5" customFormat="1" ht="15.75" x14ac:dyDescent="0.25">
      <c r="A23" s="4"/>
      <c r="B23" s="4" t="s">
        <v>51</v>
      </c>
      <c r="C23" s="4"/>
      <c r="D23" s="4"/>
      <c r="E23" s="38">
        <v>1</v>
      </c>
      <c r="F23" s="39">
        <f>SUM(G23:H23)</f>
        <v>67</v>
      </c>
      <c r="G23" s="39">
        <v>25</v>
      </c>
      <c r="H23" s="39">
        <v>42</v>
      </c>
      <c r="I23" s="39">
        <f>SUM(J23:K23)</f>
        <v>480</v>
      </c>
      <c r="J23" s="39">
        <v>58</v>
      </c>
      <c r="K23" s="39">
        <v>422</v>
      </c>
      <c r="L23" s="4"/>
      <c r="M23" s="4" t="s">
        <v>52</v>
      </c>
    </row>
    <row r="24" spans="1:14" s="5" customFormat="1" ht="15.75" x14ac:dyDescent="0.25">
      <c r="A24" s="4"/>
      <c r="B24" s="72" t="s">
        <v>53</v>
      </c>
      <c r="C24" s="72"/>
      <c r="D24" s="4"/>
      <c r="E24" s="38">
        <v>1</v>
      </c>
      <c r="F24" s="39">
        <f>SUM(G24:H24)</f>
        <v>358</v>
      </c>
      <c r="G24" s="39">
        <v>143</v>
      </c>
      <c r="H24" s="39">
        <v>215</v>
      </c>
      <c r="I24" s="39">
        <f>SUM(J24:K24)</f>
        <v>8638</v>
      </c>
      <c r="J24" s="39">
        <v>1987</v>
      </c>
      <c r="K24" s="39">
        <v>6651</v>
      </c>
      <c r="L24" s="72"/>
      <c r="M24" s="72" t="s">
        <v>54</v>
      </c>
    </row>
    <row r="25" spans="1:14" s="5" customFormat="1" ht="15.75" x14ac:dyDescent="0.25">
      <c r="A25" s="74"/>
      <c r="B25" s="74" t="s">
        <v>55</v>
      </c>
      <c r="C25" s="74"/>
      <c r="D25" s="74"/>
      <c r="E25" s="75">
        <v>1</v>
      </c>
      <c r="F25" s="38">
        <f>SUM(G25:H25)</f>
        <v>10</v>
      </c>
      <c r="G25" s="76">
        <v>6</v>
      </c>
      <c r="H25" s="76">
        <v>4</v>
      </c>
      <c r="I25" s="39">
        <f>SUM(J25:K25)</f>
        <v>77</v>
      </c>
      <c r="J25" s="76">
        <v>40</v>
      </c>
      <c r="K25" s="76">
        <v>37</v>
      </c>
      <c r="L25" s="74"/>
      <c r="M25" s="74" t="s">
        <v>56</v>
      </c>
    </row>
    <row r="26" spans="1:14" s="5" customFormat="1" ht="15.75" x14ac:dyDescent="0.25">
      <c r="A26" s="71" t="s">
        <v>9</v>
      </c>
      <c r="B26" s="71"/>
      <c r="C26" s="4"/>
      <c r="D26" s="4"/>
      <c r="E26" s="66">
        <f>SUM(E27)</f>
        <v>1</v>
      </c>
      <c r="F26" s="66">
        <f t="shared" ref="F26:K26" si="4">SUM(F27)</f>
        <v>24</v>
      </c>
      <c r="G26" s="66">
        <f t="shared" si="4"/>
        <v>13</v>
      </c>
      <c r="H26" s="66">
        <f t="shared" si="4"/>
        <v>11</v>
      </c>
      <c r="I26" s="66">
        <f t="shared" si="4"/>
        <v>215</v>
      </c>
      <c r="J26" s="66">
        <f t="shared" si="4"/>
        <v>65</v>
      </c>
      <c r="K26" s="66">
        <f t="shared" si="4"/>
        <v>150</v>
      </c>
      <c r="L26" s="71" t="s">
        <v>57</v>
      </c>
      <c r="M26" s="4"/>
    </row>
    <row r="27" spans="1:14" s="5" customFormat="1" ht="15.75" x14ac:dyDescent="0.25">
      <c r="A27" s="4"/>
      <c r="B27" s="4" t="s">
        <v>58</v>
      </c>
      <c r="C27" s="4"/>
      <c r="D27" s="4"/>
      <c r="E27" s="38">
        <v>1</v>
      </c>
      <c r="F27" s="38">
        <f>SUM(G27:H27)</f>
        <v>24</v>
      </c>
      <c r="G27" s="39">
        <v>13</v>
      </c>
      <c r="H27" s="39">
        <v>11</v>
      </c>
      <c r="I27" s="39">
        <f>SUM(J27:K27)</f>
        <v>215</v>
      </c>
      <c r="J27" s="39">
        <v>65</v>
      </c>
      <c r="K27" s="39">
        <v>150</v>
      </c>
      <c r="L27" s="4"/>
      <c r="M27" s="4" t="s">
        <v>59</v>
      </c>
    </row>
    <row r="28" spans="1:14" ht="3" customHeight="1" x14ac:dyDescent="0.3">
      <c r="A28" s="6"/>
      <c r="B28" s="6"/>
      <c r="C28" s="6"/>
      <c r="D28" s="7"/>
      <c r="E28" s="20"/>
      <c r="F28" s="20"/>
      <c r="G28" s="20"/>
      <c r="H28" s="21"/>
      <c r="I28" s="20"/>
      <c r="J28" s="21"/>
      <c r="K28" s="20"/>
      <c r="L28" s="8"/>
      <c r="M28" s="6"/>
    </row>
    <row r="29" spans="1:14" ht="3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5"/>
    </row>
    <row r="30" spans="1:14" x14ac:dyDescent="0.3">
      <c r="A30" s="3" t="s">
        <v>18</v>
      </c>
      <c r="B30" s="3"/>
      <c r="C30" s="3" t="s">
        <v>20</v>
      </c>
      <c r="D30" s="3"/>
      <c r="E30" s="3"/>
      <c r="F30" s="3"/>
      <c r="G30" s="3"/>
      <c r="H30" s="3" t="s">
        <v>22</v>
      </c>
      <c r="I30" s="3"/>
      <c r="J30" s="3"/>
      <c r="K30" s="3"/>
      <c r="L30" s="3"/>
      <c r="M30" s="3"/>
    </row>
    <row r="31" spans="1:14" x14ac:dyDescent="0.3">
      <c r="A31" s="3" t="s">
        <v>19</v>
      </c>
      <c r="B31" s="3"/>
      <c r="C31" s="3" t="s">
        <v>21</v>
      </c>
      <c r="D31" s="3"/>
      <c r="E31" s="3"/>
      <c r="F31" s="3"/>
      <c r="G31" s="3"/>
      <c r="H31" s="3" t="s">
        <v>23</v>
      </c>
      <c r="I31" s="3"/>
      <c r="J31" s="3"/>
      <c r="K31" s="3"/>
    </row>
  </sheetData>
  <mergeCells count="8">
    <mergeCell ref="L10:M10"/>
    <mergeCell ref="L16:M16"/>
    <mergeCell ref="A4:D7"/>
    <mergeCell ref="F4:H5"/>
    <mergeCell ref="I4:K5"/>
    <mergeCell ref="L4:M7"/>
    <mergeCell ref="A9:D9"/>
    <mergeCell ref="L9:M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T-3.13new</vt:lpstr>
      <vt:lpstr>'T-3.13new'!Print_Area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2019-10-28T06:03:17Z</cp:lastPrinted>
  <dcterms:created xsi:type="dcterms:W3CDTF">1997-06-13T10:07:54Z</dcterms:created>
  <dcterms:modified xsi:type="dcterms:W3CDTF">2019-11-01T02:07:45Z</dcterms:modified>
</cp:coreProperties>
</file>