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798"/>
  </bookViews>
  <sheets>
    <sheet name="T-3.13" sheetId="21" r:id="rId1"/>
  </sheets>
  <definedNames>
    <definedName name="_xlnm.Print_Area" localSheetId="0">'T-3.13'!$A$1:$S$28</definedName>
  </definedNames>
  <calcPr calcId="125725"/>
</workbook>
</file>

<file path=xl/calcChain.xml><?xml version="1.0" encoding="utf-8"?>
<calcChain xmlns="http://schemas.openxmlformats.org/spreadsheetml/2006/main">
  <c r="L20" i="21"/>
  <c r="K20"/>
  <c r="J20"/>
  <c r="I20"/>
  <c r="H20"/>
  <c r="J24"/>
  <c r="J23"/>
  <c r="J25"/>
  <c r="G25"/>
  <c r="G24"/>
  <c r="G23"/>
  <c r="J22"/>
  <c r="G22"/>
  <c r="J21"/>
  <c r="G21"/>
  <c r="J19"/>
  <c r="G19"/>
  <c r="J18"/>
  <c r="J17"/>
  <c r="G18"/>
  <c r="G17"/>
  <c r="L17"/>
  <c r="K17"/>
  <c r="I17"/>
  <c r="H17"/>
  <c r="J16"/>
  <c r="G16"/>
  <c r="J15"/>
  <c r="G15"/>
  <c r="J14"/>
  <c r="G14"/>
  <c r="J13"/>
  <c r="J12" s="1"/>
  <c r="J10" s="1"/>
  <c r="G13"/>
  <c r="L12"/>
  <c r="L10"/>
  <c r="K12"/>
  <c r="I12"/>
  <c r="H12"/>
  <c r="J11"/>
  <c r="G11"/>
  <c r="H10"/>
  <c r="I10"/>
  <c r="K10"/>
  <c r="G12"/>
  <c r="G20"/>
  <c r="G10"/>
</calcChain>
</file>

<file path=xl/sharedStrings.xml><?xml version="1.0" encoding="utf-8"?>
<sst xmlns="http://schemas.openxmlformats.org/spreadsheetml/2006/main" count="59" uniqueCount="53">
  <si>
    <t>การศึกษาขั้นพื้นฐาน</t>
  </si>
  <si>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</si>
  <si>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</si>
  <si>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</si>
  <si>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</si>
  <si>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</si>
  <si>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</si>
  <si>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</si>
  <si>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</si>
  <si>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Functional Literacy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</si>
  <si>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</si>
  <si>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</si>
  <si>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</si>
  <si>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</si>
  <si>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</si>
  <si>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Basic Education</t>
  </si>
  <si>
    <t xml:space="preserve">Total </t>
  </si>
  <si>
    <t>กิจกรรมการศึกษา</t>
  </si>
  <si>
    <t>รวมยอด</t>
  </si>
  <si>
    <t>Educational activities</t>
  </si>
  <si>
    <t>การส่งเสริมการรู้หนังสือ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</si>
  <si>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</si>
  <si>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</si>
  <si>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</si>
  <si>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</si>
  <si>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จัดกลุ่มพัฒนาอาชีพ</t>
  </si>
  <si>
    <t>Career Development Group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</si>
  <si>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</si>
  <si>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</si>
  <si>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</si>
  <si>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</si>
  <si>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</si>
  <si>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</si>
  <si>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</si>
  <si>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</si>
  <si>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</si>
  <si>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</si>
  <si>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    ที่มา:   สำนักงานส่งเสริมการศึกษานอกระบบและการศึกษาตามอัธยาศัยจังหวัด _ _ _ _ _ _ _ _</t>
  </si>
  <si>
    <t>สำนักงานส่งเสริมการศึกษานอกระบบและการศึกษาตามอัธยาศัยจังหวัดกาญจนบุรี</t>
  </si>
  <si>
    <t xml:space="preserve">    ที่มา: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</si>
  <si>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  </t>
  </si>
  <si>
    <t xml:space="preserve">Table </t>
  </si>
  <si>
    <t>จำแนกตามเพศ และกิจกรรมการศึกษา ปีงบประมาณ 2557</t>
  </si>
  <si>
    <t>โครงการตามพระราชดำริ</t>
  </si>
  <si>
    <t>โครงการศูนย์ฝึกอาชีพชุชน</t>
  </si>
  <si>
    <t>OTOP Mini MBA</t>
  </si>
  <si>
    <t>The Progects initiated by H.R.H Princess Maha Chakri Sirindhorn</t>
  </si>
  <si>
    <t>กระบวนการเรียนรู้ตามแนวปรัชญาเศรษฐกิจพอเพียง</t>
  </si>
  <si>
    <t>Learning process based on the sufficiency economy philosophy</t>
  </si>
  <si>
    <t>Source:  Kanchanaburi Provincial Office of the Non-Formal and Informal Education</t>
  </si>
  <si>
    <t>Enrollment Graduated</t>
  </si>
  <si>
    <t>Enrollment Registered</t>
  </si>
  <si>
    <t>Enrollment Registed and Enrollment Graduated Under Office of The Non-Formal and Informal Education by Sex and Educational Activities: Fiscal Year 2014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</si>
</sst>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9" formatCode="#,##0____"/>
    <numFmt numFmtId="215" formatCode="#,##0\ \ \ "/>
  </numFmts>
  <fonts count="14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2"/>
      <name val="Arial"/>
      <family val="2"/>
    </font>
    <font>
      <sz val="10.5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</cellStyleXfs>
  <cellXfs count="7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2" fontId="3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4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0" xfId="0" applyFont="1" applyBorder="1"/>
    <xf numFmtId="0" fontId="8" fillId="0" borderId="0" xfId="0" applyFont="1"/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199" fontId="5" fillId="0" borderId="0" xfId="0" applyNumberFormat="1" applyFo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/>
    <xf numFmtId="215" fontId="5" fillId="0" borderId="2" xfId="0" applyNumberFormat="1" applyFont="1" applyBorder="1" applyAlignment="1">
      <alignment horizontal="right" vertical="center"/>
    </xf>
    <xf numFmtId="215" fontId="5" fillId="0" borderId="3" xfId="0" applyNumberFormat="1" applyFont="1" applyBorder="1" applyAlignment="1">
      <alignment horizontal="right" vertical="center"/>
    </xf>
    <xf numFmtId="215" fontId="5" fillId="0" borderId="0" xfId="0" applyNumberFormat="1" applyFont="1" applyBorder="1" applyAlignment="1">
      <alignment horizontal="right" vertical="center"/>
    </xf>
    <xf numFmtId="215" fontId="5" fillId="0" borderId="1" xfId="0" applyNumberFormat="1" applyFont="1" applyBorder="1" applyAlignment="1">
      <alignment horizontal="right" vertical="center"/>
    </xf>
    <xf numFmtId="215" fontId="3" fillId="0" borderId="9" xfId="0" applyNumberFormat="1" applyFont="1" applyBorder="1" applyAlignment="1">
      <alignment horizontal="right"/>
    </xf>
    <xf numFmtId="215" fontId="3" fillId="0" borderId="3" xfId="0" applyNumberFormat="1" applyFont="1" applyBorder="1" applyAlignment="1">
      <alignment horizontal="right"/>
    </xf>
    <xf numFmtId="215" fontId="3" fillId="0" borderId="1" xfId="0" applyNumberFormat="1" applyFont="1" applyBorder="1" applyAlignment="1">
      <alignment horizontal="right"/>
    </xf>
    <xf numFmtId="215" fontId="5" fillId="0" borderId="3" xfId="0" applyNumberFormat="1" applyFont="1" applyBorder="1" applyAlignment="1">
      <alignment horizontal="right"/>
    </xf>
    <xf numFmtId="215" fontId="5" fillId="0" borderId="1" xfId="0" applyNumberFormat="1" applyFont="1" applyBorder="1" applyAlignment="1">
      <alignment horizontal="right"/>
    </xf>
    <xf numFmtId="215" fontId="5" fillId="0" borderId="3" xfId="0" applyNumberFormat="1" applyFont="1" applyFill="1" applyBorder="1" applyAlignment="1">
      <alignment horizontal="right"/>
    </xf>
    <xf numFmtId="215" fontId="5" fillId="0" borderId="1" xfId="0" applyNumberFormat="1" applyFont="1" applyFill="1" applyBorder="1" applyAlignment="1">
      <alignment horizontal="right"/>
    </xf>
    <xf numFmtId="215" fontId="3" fillId="0" borderId="3" xfId="0" applyNumberFormat="1" applyFont="1" applyFill="1" applyBorder="1" applyAlignment="1">
      <alignment horizontal="right"/>
    </xf>
    <xf numFmtId="215" fontId="3" fillId="0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6">
    <cellStyle name="Comma 2" xfId="1"/>
    <cellStyle name="Normal 2" xfId="2"/>
    <cellStyle name="เครื่องหมายจุลภาค 2" xfId="3"/>
    <cellStyle name="เครื่องหมายจุลภาค 3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0</xdr:row>
      <xdr:rowOff>0</xdr:rowOff>
    </xdr:from>
    <xdr:to>
      <xdr:col>19</xdr:col>
      <xdr:colOff>47625</xdr:colOff>
      <xdr:row>28</xdr:row>
      <xdr:rowOff>123825</xdr:rowOff>
    </xdr:to>
    <xdr:grpSp>
      <xdr:nvGrpSpPr>
        <xdr:cNvPr id="140298" name="Group 34"/>
        <xdr:cNvGrpSpPr>
          <a:grpSpLocks/>
        </xdr:cNvGrpSpPr>
      </xdr:nvGrpSpPr>
      <xdr:grpSpPr bwMode="auto">
        <a:xfrm>
          <a:off x="9744075" y="0"/>
          <a:ext cx="581025" cy="7038975"/>
          <a:chOff x="992" y="0"/>
          <a:chExt cx="62" cy="705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96" y="35"/>
            <a:ext cx="50" cy="6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TH SarabunPSK" pitchFamily="34" charset="-34"/>
                <a:cs typeface="TH SarabunPSK" pitchFamily="34" charset="-34"/>
              </a:rPr>
              <a:t>..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2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43</a:t>
            </a:r>
            <a:endPara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40301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S31"/>
  <sheetViews>
    <sheetView showGridLines="0" tabSelected="1" view="pageBreakPreview" zoomScaleSheetLayoutView="100" workbookViewId="0">
      <selection activeCell="U10" sqref="U10"/>
    </sheetView>
  </sheetViews>
  <sheetFormatPr defaultRowHeight="18.75"/>
  <cols>
    <col min="1" max="2" width="1.7109375" style="2" customWidth="1"/>
    <col min="3" max="4" width="4.42578125" style="2" customWidth="1"/>
    <col min="5" max="5" width="9.140625" style="2"/>
    <col min="6" max="6" width="10.85546875" style="2" customWidth="1"/>
    <col min="7" max="12" width="11.28515625" style="2" customWidth="1"/>
    <col min="13" max="13" width="1" style="2" customWidth="1"/>
    <col min="14" max="16" width="1.7109375" style="2" customWidth="1"/>
    <col min="17" max="17" width="39.28515625" style="2" customWidth="1"/>
    <col min="18" max="18" width="3" style="2" customWidth="1"/>
    <col min="19" max="19" width="5.7109375" style="2" customWidth="1"/>
    <col min="20" max="16384" width="9.140625" style="2"/>
  </cols>
  <sheetData>
    <row r="1" spans="1:19" s="12" customFormat="1">
      <c r="B1" s="1" t="s">
        <v>8</v>
      </c>
      <c r="C1" s="1"/>
      <c r="D1" s="13">
        <v>3.13</v>
      </c>
      <c r="E1" s="1" t="s">
        <v>40</v>
      </c>
    </row>
    <row r="2" spans="1:19" s="12" customFormat="1" ht="16.5" customHeight="1">
      <c r="B2" s="1"/>
      <c r="C2" s="1"/>
      <c r="D2" s="13"/>
      <c r="E2" s="1" t="s">
        <v>42</v>
      </c>
    </row>
    <row r="3" spans="1:19" s="12" customFormat="1" ht="16.5" customHeight="1">
      <c r="B3" s="34" t="s">
        <v>41</v>
      </c>
      <c r="C3" s="1"/>
      <c r="D3" s="13">
        <v>3.13</v>
      </c>
      <c r="E3" s="1" t="s">
        <v>52</v>
      </c>
    </row>
    <row r="4" spans="1:19" s="10" customFormat="1" ht="16.5" customHeight="1">
      <c r="E4" s="1"/>
    </row>
    <row r="5" spans="1:19" ht="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9" s="9" customFormat="1" ht="21" customHeight="1">
      <c r="A6" s="60" t="s">
        <v>17</v>
      </c>
      <c r="B6" s="60"/>
      <c r="C6" s="60"/>
      <c r="D6" s="60"/>
      <c r="E6" s="60"/>
      <c r="F6" s="63"/>
      <c r="G6" s="71" t="s">
        <v>35</v>
      </c>
      <c r="H6" s="72"/>
      <c r="I6" s="72"/>
      <c r="J6" s="71" t="s">
        <v>36</v>
      </c>
      <c r="K6" s="72"/>
      <c r="L6" s="73"/>
      <c r="M6" s="67" t="s">
        <v>19</v>
      </c>
      <c r="N6" s="57"/>
      <c r="O6" s="57"/>
      <c r="P6" s="57"/>
      <c r="Q6" s="57"/>
    </row>
    <row r="7" spans="1:19" s="9" customFormat="1" ht="21" customHeight="1">
      <c r="A7" s="69"/>
      <c r="B7" s="69"/>
      <c r="C7" s="69"/>
      <c r="D7" s="69"/>
      <c r="E7" s="69"/>
      <c r="F7" s="64"/>
      <c r="G7" s="74" t="s">
        <v>51</v>
      </c>
      <c r="H7" s="75"/>
      <c r="I7" s="76"/>
      <c r="J7" s="74" t="s">
        <v>50</v>
      </c>
      <c r="K7" s="75"/>
      <c r="L7" s="76"/>
      <c r="M7" s="66"/>
      <c r="N7" s="58"/>
      <c r="O7" s="58"/>
      <c r="P7" s="58"/>
      <c r="Q7" s="58"/>
    </row>
    <row r="8" spans="1:19" s="9" customFormat="1" ht="18" customHeight="1">
      <c r="A8" s="61"/>
      <c r="B8" s="61"/>
      <c r="C8" s="61"/>
      <c r="D8" s="61"/>
      <c r="E8" s="61"/>
      <c r="F8" s="64"/>
      <c r="G8" s="17" t="s">
        <v>1</v>
      </c>
      <c r="H8" s="28" t="s">
        <v>4</v>
      </c>
      <c r="I8" s="4" t="s">
        <v>5</v>
      </c>
      <c r="J8" s="17" t="s">
        <v>1</v>
      </c>
      <c r="K8" s="28" t="s">
        <v>4</v>
      </c>
      <c r="L8" s="18" t="s">
        <v>5</v>
      </c>
      <c r="M8" s="66"/>
      <c r="N8" s="58"/>
      <c r="O8" s="58"/>
      <c r="P8" s="58"/>
      <c r="Q8" s="58"/>
    </row>
    <row r="9" spans="1:19" s="9" customFormat="1" ht="18" customHeight="1">
      <c r="A9" s="62"/>
      <c r="B9" s="62"/>
      <c r="C9" s="62"/>
      <c r="D9" s="62"/>
      <c r="E9" s="62"/>
      <c r="F9" s="65"/>
      <c r="G9" s="14" t="s">
        <v>2</v>
      </c>
      <c r="H9" s="19" t="s">
        <v>6</v>
      </c>
      <c r="I9" s="15" t="s">
        <v>7</v>
      </c>
      <c r="J9" s="14" t="s">
        <v>2</v>
      </c>
      <c r="K9" s="19" t="s">
        <v>6</v>
      </c>
      <c r="L9" s="16" t="s">
        <v>7</v>
      </c>
      <c r="M9" s="68"/>
      <c r="N9" s="59"/>
      <c r="O9" s="59"/>
      <c r="P9" s="59"/>
      <c r="Q9" s="59"/>
    </row>
    <row r="10" spans="1:19" s="11" customFormat="1" ht="23.25" customHeight="1">
      <c r="A10" s="55" t="s">
        <v>18</v>
      </c>
      <c r="B10" s="55"/>
      <c r="C10" s="55"/>
      <c r="D10" s="55"/>
      <c r="E10" s="55"/>
      <c r="F10" s="56"/>
      <c r="G10" s="43">
        <f>SUM(G25,G20,G19,G17,G12,G11)</f>
        <v>57584</v>
      </c>
      <c r="H10" s="43">
        <f>SUM(H11,H12,H17,H19,H20)</f>
        <v>29726</v>
      </c>
      <c r="I10" s="43">
        <f>SUM(I11,I12,I17,I19,I20)</f>
        <v>23988</v>
      </c>
      <c r="J10" s="43">
        <f>SUM(J11,J12,J17,J19,J20)</f>
        <v>18809</v>
      </c>
      <c r="K10" s="43">
        <f>SUM(K11,K12,K17,K19,K20)</f>
        <v>7862</v>
      </c>
      <c r="L10" s="43">
        <f>SUM(L11,L12,L17,L19,L20)</f>
        <v>10947</v>
      </c>
      <c r="M10" s="20"/>
      <c r="N10" s="70" t="s">
        <v>16</v>
      </c>
      <c r="O10" s="70"/>
      <c r="P10" s="70"/>
      <c r="Q10" s="70"/>
      <c r="S10" s="20"/>
    </row>
    <row r="11" spans="1:19" s="29" customFormat="1" ht="23.25" customHeight="1">
      <c r="A11" s="35" t="s">
        <v>20</v>
      </c>
      <c r="B11" s="35"/>
      <c r="C11" s="35"/>
      <c r="D11" s="35"/>
      <c r="E11" s="11"/>
      <c r="G11" s="44">
        <f>SUM(H11:I11)</f>
        <v>2698</v>
      </c>
      <c r="H11" s="44">
        <v>1127</v>
      </c>
      <c r="I11" s="44">
        <v>1571</v>
      </c>
      <c r="J11" s="44">
        <f>SUM(K11:L11)</f>
        <v>504</v>
      </c>
      <c r="K11" s="44">
        <v>156</v>
      </c>
      <c r="L11" s="45">
        <v>348</v>
      </c>
      <c r="M11" s="36"/>
      <c r="N11" s="37" t="s">
        <v>9</v>
      </c>
      <c r="O11" s="37"/>
      <c r="P11" s="37"/>
      <c r="Q11" s="11"/>
      <c r="S11" s="20"/>
    </row>
    <row r="12" spans="1:19" s="29" customFormat="1" ht="23.25" customHeight="1">
      <c r="A12" s="35" t="s">
        <v>0</v>
      </c>
      <c r="B12" s="35"/>
      <c r="C12" s="35"/>
      <c r="D12" s="35"/>
      <c r="E12" s="11"/>
      <c r="G12" s="44">
        <f t="shared" ref="G12:L12" si="0">SUM(G13:G16)</f>
        <v>32767</v>
      </c>
      <c r="H12" s="44">
        <f t="shared" si="0"/>
        <v>20953</v>
      </c>
      <c r="I12" s="44">
        <f t="shared" si="0"/>
        <v>11814</v>
      </c>
      <c r="J12" s="44">
        <f t="shared" si="0"/>
        <v>2490</v>
      </c>
      <c r="K12" s="44">
        <f t="shared" si="0"/>
        <v>1232</v>
      </c>
      <c r="L12" s="44">
        <f t="shared" si="0"/>
        <v>1258</v>
      </c>
      <c r="M12" s="36"/>
      <c r="N12" s="37" t="s">
        <v>15</v>
      </c>
      <c r="O12" s="37"/>
      <c r="P12" s="37"/>
      <c r="Q12" s="11"/>
      <c r="S12" s="20"/>
    </row>
    <row r="13" spans="1:19" s="8" customFormat="1" ht="23.25" customHeight="1">
      <c r="A13" s="30"/>
      <c r="B13" s="30" t="s">
        <v>3</v>
      </c>
      <c r="C13" s="30"/>
      <c r="D13" s="30"/>
      <c r="E13" s="3"/>
      <c r="G13" s="46">
        <f>SUM(H13:I13)</f>
        <v>1698</v>
      </c>
      <c r="H13" s="46">
        <v>830</v>
      </c>
      <c r="I13" s="46">
        <v>868</v>
      </c>
      <c r="J13" s="46">
        <f>SUM(K13:L13)</f>
        <v>126</v>
      </c>
      <c r="K13" s="46">
        <v>54</v>
      </c>
      <c r="L13" s="47">
        <v>72</v>
      </c>
      <c r="M13" s="7"/>
      <c r="N13" s="21"/>
      <c r="O13" s="21" t="s">
        <v>10</v>
      </c>
      <c r="P13" s="21"/>
      <c r="Q13" s="3"/>
      <c r="S13" s="20"/>
    </row>
    <row r="14" spans="1:19" s="8" customFormat="1" ht="23.25" customHeight="1">
      <c r="A14" s="30"/>
      <c r="B14" s="30" t="s">
        <v>11</v>
      </c>
      <c r="C14" s="30"/>
      <c r="D14" s="30"/>
      <c r="E14" s="3"/>
      <c r="G14" s="46">
        <f>SUM(H14:I14)</f>
        <v>12730</v>
      </c>
      <c r="H14" s="46">
        <v>8432</v>
      </c>
      <c r="I14" s="46">
        <v>4298</v>
      </c>
      <c r="J14" s="46">
        <f>SUM(K14:L14)</f>
        <v>755</v>
      </c>
      <c r="K14" s="46">
        <v>377</v>
      </c>
      <c r="L14" s="47">
        <v>378</v>
      </c>
      <c r="M14" s="7"/>
      <c r="N14" s="21"/>
      <c r="O14" s="21" t="s">
        <v>12</v>
      </c>
      <c r="P14" s="21"/>
      <c r="Q14" s="3"/>
      <c r="S14" s="20"/>
    </row>
    <row r="15" spans="1:19" s="8" customFormat="1" ht="23.25" customHeight="1">
      <c r="A15" s="30"/>
      <c r="B15" s="30" t="s">
        <v>13</v>
      </c>
      <c r="C15" s="30"/>
      <c r="D15" s="30"/>
      <c r="E15" s="3"/>
      <c r="G15" s="46">
        <f>SUM(H15:I15)</f>
        <v>17405</v>
      </c>
      <c r="H15" s="46">
        <v>11281</v>
      </c>
      <c r="I15" s="46">
        <v>6124</v>
      </c>
      <c r="J15" s="46">
        <f>SUM(K15:L15)</f>
        <v>1541</v>
      </c>
      <c r="K15" s="46">
        <v>761</v>
      </c>
      <c r="L15" s="47">
        <v>780</v>
      </c>
      <c r="M15" s="7"/>
      <c r="N15" s="21"/>
      <c r="O15" s="21" t="s">
        <v>14</v>
      </c>
      <c r="P15" s="21"/>
      <c r="Q15" s="3"/>
      <c r="S15" s="20"/>
    </row>
    <row r="16" spans="1:19" s="8" customFormat="1" ht="23.25" customHeight="1">
      <c r="A16" s="30"/>
      <c r="B16" s="30" t="s">
        <v>21</v>
      </c>
      <c r="C16" s="30"/>
      <c r="D16" s="30"/>
      <c r="E16" s="3"/>
      <c r="G16" s="46">
        <f>SUM(H16:I16)</f>
        <v>934</v>
      </c>
      <c r="H16" s="46">
        <v>410</v>
      </c>
      <c r="I16" s="46">
        <v>524</v>
      </c>
      <c r="J16" s="46">
        <f>SUM(K16:L16)</f>
        <v>68</v>
      </c>
      <c r="K16" s="46">
        <v>40</v>
      </c>
      <c r="L16" s="47">
        <v>28</v>
      </c>
      <c r="M16" s="7"/>
      <c r="N16" s="21"/>
      <c r="O16" s="21" t="s">
        <v>22</v>
      </c>
      <c r="P16" s="21"/>
      <c r="Q16" s="3"/>
      <c r="S16" s="5"/>
    </row>
    <row r="17" spans="1:19" s="29" customFormat="1" ht="23.25" customHeight="1">
      <c r="A17" s="35" t="s">
        <v>23</v>
      </c>
      <c r="B17" s="35"/>
      <c r="C17" s="35"/>
      <c r="D17" s="35"/>
      <c r="E17" s="11"/>
      <c r="G17" s="44">
        <f t="shared" ref="G17:L17" si="1">SUM(G18)</f>
        <v>1141</v>
      </c>
      <c r="H17" s="44">
        <f t="shared" si="1"/>
        <v>487</v>
      </c>
      <c r="I17" s="44">
        <f t="shared" si="1"/>
        <v>654</v>
      </c>
      <c r="J17" s="44">
        <f t="shared" si="1"/>
        <v>1141</v>
      </c>
      <c r="K17" s="44">
        <f t="shared" si="1"/>
        <v>487</v>
      </c>
      <c r="L17" s="44">
        <f t="shared" si="1"/>
        <v>654</v>
      </c>
      <c r="M17" s="36"/>
      <c r="N17" s="37" t="s">
        <v>24</v>
      </c>
      <c r="O17" s="37"/>
      <c r="P17" s="37"/>
      <c r="Q17" s="11"/>
      <c r="S17" s="5"/>
    </row>
    <row r="18" spans="1:19" s="8" customFormat="1" ht="23.25" customHeight="1">
      <c r="A18" s="30"/>
      <c r="B18" s="30" t="s">
        <v>25</v>
      </c>
      <c r="C18" s="30"/>
      <c r="D18" s="30"/>
      <c r="E18" s="3"/>
      <c r="G18" s="48">
        <f t="shared" ref="G18:G23" si="2">SUM(H18:I18)</f>
        <v>1141</v>
      </c>
      <c r="H18" s="48">
        <v>487</v>
      </c>
      <c r="I18" s="48">
        <v>654</v>
      </c>
      <c r="J18" s="48">
        <f t="shared" ref="J18:J23" si="3">SUM(K18:L18)</f>
        <v>1141</v>
      </c>
      <c r="K18" s="48">
        <v>487</v>
      </c>
      <c r="L18" s="49">
        <v>654</v>
      </c>
      <c r="M18" s="7"/>
      <c r="N18" s="21"/>
      <c r="O18" s="21" t="s">
        <v>26</v>
      </c>
      <c r="P18" s="21"/>
      <c r="Q18" s="3"/>
      <c r="S18" s="5"/>
    </row>
    <row r="19" spans="1:19" s="8" customFormat="1" ht="23.25" customHeight="1">
      <c r="A19" s="35" t="s">
        <v>27</v>
      </c>
      <c r="B19" s="35"/>
      <c r="C19" s="35"/>
      <c r="D19" s="35"/>
      <c r="E19" s="11"/>
      <c r="G19" s="44">
        <f t="shared" si="2"/>
        <v>5523</v>
      </c>
      <c r="H19" s="44">
        <v>2508</v>
      </c>
      <c r="I19" s="44">
        <v>3015</v>
      </c>
      <c r="J19" s="44">
        <f t="shared" si="3"/>
        <v>5463</v>
      </c>
      <c r="K19" s="44">
        <v>2479</v>
      </c>
      <c r="L19" s="45">
        <v>2984</v>
      </c>
      <c r="M19" s="7"/>
      <c r="N19" s="37" t="s">
        <v>28</v>
      </c>
      <c r="O19" s="37"/>
      <c r="P19" s="37"/>
      <c r="Q19" s="11"/>
      <c r="S19" s="5"/>
    </row>
    <row r="20" spans="1:19" s="8" customFormat="1" ht="23.25" customHeight="1">
      <c r="A20" s="35" t="s">
        <v>29</v>
      </c>
      <c r="B20" s="35"/>
      <c r="C20" s="35"/>
      <c r="D20" s="35"/>
      <c r="E20" s="11"/>
      <c r="G20" s="44">
        <f t="shared" si="2"/>
        <v>11585</v>
      </c>
      <c r="H20" s="44">
        <f>SUM(H21:H23,H24)</f>
        <v>4651</v>
      </c>
      <c r="I20" s="44">
        <f>SUM(I21:I23,I24)</f>
        <v>6934</v>
      </c>
      <c r="J20" s="44">
        <f t="shared" si="3"/>
        <v>9211</v>
      </c>
      <c r="K20" s="44">
        <f>SUM(K21:K23,K24)</f>
        <v>3508</v>
      </c>
      <c r="L20" s="44">
        <f>SUM(L21:L23,L24)</f>
        <v>5703</v>
      </c>
      <c r="M20" s="7"/>
      <c r="N20" s="37" t="s">
        <v>30</v>
      </c>
      <c r="O20" s="37"/>
      <c r="P20" s="37"/>
      <c r="Q20" s="11"/>
      <c r="S20" s="20"/>
    </row>
    <row r="21" spans="1:19" s="8" customFormat="1" ht="23.25" customHeight="1">
      <c r="A21" s="3"/>
      <c r="B21" s="3"/>
      <c r="C21" s="21" t="s">
        <v>31</v>
      </c>
      <c r="D21" s="30"/>
      <c r="E21" s="3"/>
      <c r="G21" s="46">
        <f t="shared" si="2"/>
        <v>3740</v>
      </c>
      <c r="H21" s="46">
        <v>1213</v>
      </c>
      <c r="I21" s="46">
        <v>2527</v>
      </c>
      <c r="J21" s="46">
        <f t="shared" si="3"/>
        <v>3251</v>
      </c>
      <c r="K21" s="46">
        <v>992</v>
      </c>
      <c r="L21" s="47">
        <v>2259</v>
      </c>
      <c r="M21" s="7"/>
      <c r="N21" s="3"/>
      <c r="O21" s="21" t="s">
        <v>32</v>
      </c>
      <c r="P21" s="21"/>
      <c r="Q21" s="3"/>
      <c r="S21" s="5"/>
    </row>
    <row r="22" spans="1:19" s="8" customFormat="1" ht="23.25" customHeight="1">
      <c r="A22" s="3"/>
      <c r="B22" s="3"/>
      <c r="C22" s="21" t="s">
        <v>33</v>
      </c>
      <c r="D22" s="30"/>
      <c r="E22" s="3"/>
      <c r="G22" s="46">
        <f t="shared" si="2"/>
        <v>1747</v>
      </c>
      <c r="H22" s="46">
        <v>933</v>
      </c>
      <c r="I22" s="46">
        <v>814</v>
      </c>
      <c r="J22" s="46">
        <f t="shared" si="3"/>
        <v>492</v>
      </c>
      <c r="K22" s="46">
        <v>246</v>
      </c>
      <c r="L22" s="47">
        <v>246</v>
      </c>
      <c r="M22" s="7"/>
      <c r="N22" s="3"/>
      <c r="O22" s="21" t="s">
        <v>34</v>
      </c>
      <c r="P22" s="21"/>
      <c r="Q22" s="3"/>
      <c r="S22" s="5"/>
    </row>
    <row r="23" spans="1:19" s="8" customFormat="1" ht="23.25" customHeight="1">
      <c r="A23" s="3"/>
      <c r="B23" s="3"/>
      <c r="C23" s="53" t="s">
        <v>47</v>
      </c>
      <c r="D23" s="30"/>
      <c r="E23" s="3"/>
      <c r="G23" s="39">
        <f t="shared" si="2"/>
        <v>5298</v>
      </c>
      <c r="H23" s="40">
        <v>2208</v>
      </c>
      <c r="I23" s="41">
        <v>3090</v>
      </c>
      <c r="J23" s="39">
        <f t="shared" si="3"/>
        <v>5298</v>
      </c>
      <c r="K23" s="40">
        <v>2208</v>
      </c>
      <c r="L23" s="42">
        <v>3090</v>
      </c>
      <c r="M23" s="7"/>
      <c r="N23" s="3"/>
      <c r="O23" s="54" t="s">
        <v>48</v>
      </c>
      <c r="P23" s="21"/>
      <c r="Q23" s="3"/>
      <c r="S23" s="5"/>
    </row>
    <row r="24" spans="1:19" s="8" customFormat="1" ht="23.25" customHeight="1">
      <c r="A24" s="30"/>
      <c r="B24" s="30"/>
      <c r="C24" s="21" t="s">
        <v>43</v>
      </c>
      <c r="D24" s="30"/>
      <c r="E24" s="3"/>
      <c r="G24" s="46">
        <f>SUM(H24:I24)</f>
        <v>800</v>
      </c>
      <c r="H24" s="48">
        <v>297</v>
      </c>
      <c r="I24" s="48">
        <v>503</v>
      </c>
      <c r="J24" s="46">
        <f>SUM(K24:L24)</f>
        <v>170</v>
      </c>
      <c r="K24" s="48">
        <v>62</v>
      </c>
      <c r="L24" s="49">
        <v>108</v>
      </c>
      <c r="M24" s="7"/>
      <c r="N24" s="21"/>
      <c r="O24" s="52" t="s">
        <v>46</v>
      </c>
      <c r="P24" s="21"/>
      <c r="Q24" s="3"/>
      <c r="S24" s="26"/>
    </row>
    <row r="25" spans="1:19" s="8" customFormat="1" ht="23.25" customHeight="1">
      <c r="A25" s="35" t="s">
        <v>44</v>
      </c>
      <c r="B25" s="35"/>
      <c r="D25" s="21"/>
      <c r="E25" s="3"/>
      <c r="G25" s="44">
        <f>SUM(H25:I25)</f>
        <v>3870</v>
      </c>
      <c r="H25" s="50">
        <v>1143</v>
      </c>
      <c r="I25" s="50">
        <v>2727</v>
      </c>
      <c r="J25" s="44">
        <f>SUM(K25:L25)</f>
        <v>3810</v>
      </c>
      <c r="K25" s="50">
        <v>1094</v>
      </c>
      <c r="L25" s="51">
        <v>2716</v>
      </c>
      <c r="M25" s="7"/>
      <c r="N25" s="37" t="s">
        <v>45</v>
      </c>
      <c r="O25" s="21"/>
      <c r="P25" s="21"/>
      <c r="Q25" s="3"/>
      <c r="S25" s="26"/>
    </row>
    <row r="26" spans="1:19" s="9" customFormat="1" ht="3" customHeight="1">
      <c r="A26" s="22"/>
      <c r="B26" s="22"/>
      <c r="C26" s="22"/>
      <c r="D26" s="22"/>
      <c r="E26" s="22"/>
      <c r="F26" s="22"/>
      <c r="G26" s="23"/>
      <c r="H26" s="24"/>
      <c r="I26" s="22"/>
      <c r="J26" s="23"/>
      <c r="K26" s="24"/>
      <c r="L26" s="25"/>
      <c r="M26" s="22"/>
      <c r="N26" s="22"/>
      <c r="O26" s="22"/>
      <c r="P26" s="22"/>
      <c r="Q26" s="22"/>
      <c r="S26" s="26"/>
    </row>
    <row r="27" spans="1:19" s="9" customFormat="1" ht="3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9" s="8" customFormat="1" ht="17.25" customHeight="1">
      <c r="B28" s="8" t="s">
        <v>37</v>
      </c>
      <c r="C28" s="31" t="s">
        <v>39</v>
      </c>
      <c r="D28" s="8" t="s">
        <v>38</v>
      </c>
      <c r="K28" s="2" t="s">
        <v>49</v>
      </c>
      <c r="L28" s="2"/>
      <c r="S28" s="27"/>
    </row>
    <row r="29" spans="1:19" ht="16.5" customHeight="1">
      <c r="C29" s="32"/>
      <c r="D29" s="9"/>
    </row>
    <row r="30" spans="1:19">
      <c r="N30" s="38"/>
    </row>
    <row r="31" spans="1:19">
      <c r="G31" s="33"/>
      <c r="H31" s="33"/>
      <c r="I31" s="33"/>
      <c r="J31" s="33"/>
      <c r="K31" s="33"/>
      <c r="L31" s="33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M6:Q9"/>
  </mergeCells>
  <phoneticPr fontId="1" type="noConversion"/>
  <pageMargins left="0.62992125984251968" right="0.35433070866141736" top="0.98425196850393704" bottom="0.59055118110236227" header="0.51181102362204722" footer="0.51181102362204722"/>
  <pageSetup paperSize="9" scale="91" orientation="landscape" horizontalDpi="1200" verticalDpi="1200" r:id="rId1"/>
  <headerFooter alignWithMargins="0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2016-02-08T03:48:07Z</cp:lastPrinted>
  <dcterms:created xsi:type="dcterms:W3CDTF">1997-06-13T10:07:54Z</dcterms:created>
  <dcterms:modified xsi:type="dcterms:W3CDTF">2016-02-23T04:14:33Z</dcterms:modified>
</cp:coreProperties>
</file>