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3.สถิติการศึกษา\"/>
    </mc:Choice>
  </mc:AlternateContent>
  <bookViews>
    <workbookView xWindow="-120" yWindow="-120" windowWidth="24240" windowHeight="13140" tabRatio="736"/>
  </bookViews>
  <sheets>
    <sheet name="T-3.13" sheetId="15" r:id="rId1"/>
  </sheets>
  <calcPr calcId="152511"/>
</workbook>
</file>

<file path=xl/calcChain.xml><?xml version="1.0" encoding="utf-8"?>
<calcChain xmlns="http://schemas.openxmlformats.org/spreadsheetml/2006/main">
  <c r="H7" i="15" l="1"/>
  <c r="H6" i="15" s="1"/>
  <c r="H14" i="15"/>
  <c r="E14" i="15"/>
  <c r="G15" i="15"/>
  <c r="G14" i="15" s="1"/>
  <c r="H15" i="15"/>
  <c r="J15" i="15"/>
  <c r="J14" i="15" s="1"/>
  <c r="K15" i="15"/>
  <c r="K14" i="15" s="1"/>
  <c r="E15" i="15"/>
  <c r="F19" i="15"/>
  <c r="G19" i="15"/>
  <c r="H19" i="15"/>
  <c r="J19" i="15"/>
  <c r="K19" i="15"/>
  <c r="E19" i="15"/>
  <c r="F20" i="15"/>
  <c r="I20" i="15"/>
  <c r="I19" i="15" s="1"/>
  <c r="F17" i="15"/>
  <c r="F18" i="15"/>
  <c r="F16" i="15"/>
  <c r="F15" i="15" s="1"/>
  <c r="F14" i="15" s="1"/>
  <c r="I17" i="15"/>
  <c r="I15" i="15" s="1"/>
  <c r="I14" i="15" s="1"/>
  <c r="I18" i="15"/>
  <c r="I16" i="15"/>
  <c r="G8" i="15"/>
  <c r="G7" i="15" s="1"/>
  <c r="G6" i="15" s="1"/>
  <c r="H8" i="15"/>
  <c r="J8" i="15"/>
  <c r="J7" i="15" s="1"/>
  <c r="K8" i="15"/>
  <c r="K7" i="15" s="1"/>
  <c r="E8" i="15"/>
  <c r="E7" i="15" s="1"/>
  <c r="E6" i="15" s="1"/>
  <c r="F10" i="15"/>
  <c r="F11" i="15"/>
  <c r="F12" i="15"/>
  <c r="F9" i="15"/>
  <c r="F8" i="15" s="1"/>
  <c r="F7" i="15" s="1"/>
  <c r="F6" i="15" s="1"/>
  <c r="I10" i="15"/>
  <c r="I11" i="15"/>
  <c r="I12" i="15"/>
  <c r="I9" i="15"/>
  <c r="K6" i="15" l="1"/>
  <c r="J6" i="15"/>
  <c r="I8" i="15"/>
  <c r="I7" i="15" s="1"/>
  <c r="I6" i="15" s="1"/>
</calcChain>
</file>

<file path=xl/sharedStrings.xml><?xml version="1.0" encoding="utf-8"?>
<sst xmlns="http://schemas.openxmlformats.org/spreadsheetml/2006/main" count="86" uniqueCount="59">
  <si>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</si>
  <si>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</si>
  <si>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</si>
  <si>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</si>
  <si>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</si>
  <si>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</si>
  <si>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</si>
  <si>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</si>
  <si>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</si>
  <si>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</si>
  <si>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</si>
  <si>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</si>
  <si>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</si>
  <si>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</si>
  <si>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</si>
  <si>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</si>
  <si>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</si>
  <si>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</si>
  <si>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</si>
  <si>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</si>
  <si>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</si>
  <si>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</si>
  <si>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</si>
  <si>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</si>
  <si>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</si>
  <si>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</si>
  <si>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</si>
  <si>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</si>
  <si>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 xml:space="preserve">      ที่มา:   </t>
  </si>
  <si>
    <t xml:space="preserve">               </t>
  </si>
  <si>
    <t>กระทรวงการอุดมศึกษา วิทยาศาสตร์ วิจัยและนวัตกรรม</t>
  </si>
  <si>
    <t>กระทรวงการอุดมศึกษา วิทยาศาสตร์</t>
  </si>
  <si>
    <t xml:space="preserve">  วิจัยและนวัตกรรม</t>
  </si>
  <si>
    <t>Ministry of higher education, science,</t>
  </si>
  <si>
    <t xml:space="preserve">   research and innovation</t>
  </si>
  <si>
    <t xml:space="preserve">                Ministry of Higher Education, Science, Research and Innovation</t>
  </si>
  <si>
    <t>-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</si>
  <si>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</si>
  <si>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>Institution, Lecturer and Student Enrolment in Vocational and Higher Education by Jurisdiction and Sex: Academic Year 2020</t>
  </si>
  <si>
    <t xml:space="preserve">  วิทยาลัยการอาชีพสุไหงโก-ลก</t>
  </si>
  <si>
    <t xml:space="preserve">  วิทยาลัยการอาชีพตากใบ</t>
  </si>
  <si>
    <t xml:space="preserve">  วิทยาลัยสารพัดช่างนราธิวาส</t>
  </si>
  <si>
    <t xml:space="preserve">  วิทยาลัยเทคนิคนราธิวาส</t>
  </si>
  <si>
    <t xml:space="preserve">  วิทยาลัยชุมชนนราธิวาส</t>
  </si>
  <si>
    <t xml:space="preserve">  วิทยาลัยเกษตรและเทคโนโลยีนราธิวาส</t>
  </si>
  <si>
    <t xml:space="preserve">  มหาวิทยาลัยนราธิวาสราชนครินทร์</t>
  </si>
  <si>
    <t xml:space="preserve"> สถาบันรัชต์ภาคย์ นราธิวาส</t>
  </si>
  <si>
    <t xml:space="preserve">  Sungikolok industrial and community education collage</t>
  </si>
  <si>
    <t xml:space="preserve">  Takbai industrial and community education collage</t>
  </si>
  <si>
    <t xml:space="preserve">  Narathiwat polytechnic college</t>
  </si>
  <si>
    <t xml:space="preserve">  Narathiwat technical college</t>
  </si>
  <si>
    <t xml:space="preserve">  Narathiwat community college</t>
  </si>
  <si>
    <t xml:space="preserve">  Narathiwat college of agriculture and technology</t>
  </si>
  <si>
    <t xml:space="preserve">  Princess of Naradhiwas University</t>
  </si>
  <si>
    <t xml:space="preserve"> Narathiwat Ratapark institute </t>
  </si>
  <si>
    <t>สถาบันการศึกษาสังกัด สนง.คณะกรรมการการอาชีวศึกษาภายในจังหวัดนราธิวาส</t>
  </si>
  <si>
    <t xml:space="preserve">    Source:  Education institute of Office of the Vocational Education Commission in Narathiwat province</t>
  </si>
  <si>
    <t>สถาบันการศึกษาสังกัด สนง.คณะกรรมการการอุดมศึกษาภายในจังหวัดนราธิวาส</t>
  </si>
  <si>
    <t xml:space="preserve">                Education institute of Office of the Higher Education Commission in Narathiwat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</si>
</sst>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7" fillId="0" borderId="8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8" xfId="0" applyFont="1" applyBorder="1"/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9" xfId="0" applyFont="1" applyBorder="1"/>
    <xf numFmtId="0" fontId="7" fillId="0" borderId="11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6" fillId="0" borderId="6" xfId="0" applyFont="1" applyBorder="1"/>
    <xf numFmtId="164" fontId="4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164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164" fontId="6" fillId="0" borderId="4" xfId="1" applyNumberFormat="1" applyFont="1" applyFill="1" applyBorder="1" applyAlignment="1">
      <alignment horizontal="right" vertical="top"/>
    </xf>
    <xf numFmtId="0" fontId="7" fillId="0" borderId="3" xfId="0" applyFont="1" applyFill="1" applyBorder="1" applyAlignment="1">
      <alignment vertical="top"/>
    </xf>
    <xf numFmtId="0" fontId="7" fillId="0" borderId="0" xfId="0" applyFont="1" applyFill="1" applyBorder="1" applyAlignment="1"/>
    <xf numFmtId="164" fontId="6" fillId="0" borderId="2" xfId="1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center"/>
    </xf>
    <xf numFmtId="164" fontId="6" fillId="0" borderId="4" xfId="1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left" vertical="top"/>
    </xf>
    <xf numFmtId="164" fontId="7" fillId="0" borderId="4" xfId="0" applyNumberFormat="1" applyFont="1" applyFill="1" applyBorder="1"/>
    <xf numFmtId="0" fontId="7" fillId="0" borderId="0" xfId="0" applyFont="1" applyFill="1" applyBorder="1"/>
    <xf numFmtId="164" fontId="7" fillId="0" borderId="4" xfId="1" applyNumberFormat="1" applyFont="1" applyFill="1" applyBorder="1"/>
    <xf numFmtId="164" fontId="7" fillId="0" borderId="2" xfId="1" applyNumberFormat="1" applyFont="1" applyFill="1" applyBorder="1"/>
    <xf numFmtId="164" fontId="7" fillId="0" borderId="4" xfId="1" quotePrefix="1" applyNumberFormat="1" applyFont="1" applyFill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24</xdr:row>
      <xdr:rowOff>171450</xdr:rowOff>
    </xdr:from>
    <xdr:to>
      <xdr:col>14</xdr:col>
      <xdr:colOff>255959</xdr:colOff>
      <xdr:row>26</xdr:row>
      <xdr:rowOff>152404</xdr:rowOff>
    </xdr:to>
    <xdr:grpSp>
      <xdr:nvGrpSpPr>
        <xdr:cNvPr id="5" name="Group 4">
          <a:extLst>
            <a:ext uri="{FF2B5EF4-FFF2-40B4-BE49-F238E27FC236}">
              <a16:creationId xmlns="" xmlns:a16="http://schemas.microsoft.com/office/drawing/2014/main" id="{37A70221-582A-4846-B00B-C8FF2F1698BE}"/>
            </a:ext>
          </a:extLst>
        </xdr:cNvPr>
        <xdr:cNvGrpSpPr/>
      </xdr:nvGrpSpPr>
      <xdr:grpSpPr>
        <a:xfrm>
          <a:off x="9563100" y="6067425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="" xmlns:a16="http://schemas.microsoft.com/office/drawing/2014/main" id="{6A17F245-C26A-4885-8851-492982C3D1E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="" xmlns:a16="http://schemas.microsoft.com/office/drawing/2014/main" id="{E9E47C24-88BD-41DC-A637-9486B0D6009D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0"/>
  <sheetViews>
    <sheetView showGridLines="0" tabSelected="1" zoomScaleNormal="100" workbookViewId="0"/>
  </sheetViews>
  <sheetFormatPr defaultRowHeight="18.75" x14ac:dyDescent="0.3"/>
  <cols>
    <col min="1" max="1" width="1.140625" style="2" customWidth="1"/>
    <col min="2" max="2" width="6" style="2" customWidth="1"/>
    <col min="3" max="3" width="5.42578125" style="2" customWidth="1"/>
    <col min="4" max="4" width="15.7109375" style="2" customWidth="1"/>
    <col min="5" max="5" width="14" style="2" customWidth="1"/>
    <col min="6" max="11" width="11.140625" style="2" customWidth="1"/>
    <col min="12" max="12" width="1.42578125" style="2" customWidth="1"/>
    <col min="13" max="13" width="32.7109375" style="2" customWidth="1"/>
    <col min="14" max="14" width="2.28515625" style="2" customWidth="1"/>
    <col min="15" max="15" width="4.140625" style="2" customWidth="1"/>
    <col min="16" max="16384" width="9.140625" style="2"/>
  </cols>
  <sheetData>
    <row r="1" spans="1:13" s="1" customFormat="1" x14ac:dyDescent="0.3">
      <c r="B1" s="1" t="s">
        <v>7</v>
      </c>
      <c r="C1" s="6">
        <v>3.13</v>
      </c>
      <c r="D1" s="1" t="s">
        <v>37</v>
      </c>
    </row>
    <row r="2" spans="1:13" s="5" customFormat="1" x14ac:dyDescent="0.3">
      <c r="B2" s="1" t="s">
        <v>15</v>
      </c>
      <c r="C2" s="6">
        <v>3.13</v>
      </c>
      <c r="D2" s="1" t="s">
        <v>38</v>
      </c>
    </row>
    <row r="3" spans="1:13" s="4" customFormat="1" ht="24.75" customHeight="1" x14ac:dyDescent="0.25">
      <c r="A3" s="10"/>
      <c r="B3" s="17"/>
      <c r="C3" s="17"/>
      <c r="D3" s="18"/>
      <c r="E3" s="14" t="s">
        <v>22</v>
      </c>
      <c r="F3" s="44" t="s">
        <v>10</v>
      </c>
      <c r="G3" s="45"/>
      <c r="H3" s="46"/>
      <c r="I3" s="44" t="s">
        <v>16</v>
      </c>
      <c r="J3" s="45"/>
      <c r="K3" s="46"/>
      <c r="L3" s="16"/>
      <c r="M3" s="17"/>
    </row>
    <row r="4" spans="1:13" s="4" customFormat="1" ht="22.5" customHeight="1" x14ac:dyDescent="0.25">
      <c r="A4" s="41" t="s">
        <v>6</v>
      </c>
      <c r="B4" s="41"/>
      <c r="C4" s="41"/>
      <c r="D4" s="42"/>
      <c r="E4" s="12" t="s">
        <v>17</v>
      </c>
      <c r="F4" s="12" t="s">
        <v>0</v>
      </c>
      <c r="G4" s="12" t="s">
        <v>2</v>
      </c>
      <c r="H4" s="12" t="s">
        <v>3</v>
      </c>
      <c r="I4" s="12" t="s">
        <v>0</v>
      </c>
      <c r="J4" s="12" t="s">
        <v>2</v>
      </c>
      <c r="K4" s="12" t="s">
        <v>3</v>
      </c>
      <c r="L4" s="43" t="s">
        <v>11</v>
      </c>
      <c r="M4" s="41"/>
    </row>
    <row r="5" spans="1:13" s="4" customFormat="1" ht="22.5" customHeight="1" x14ac:dyDescent="0.25">
      <c r="A5" s="19"/>
      <c r="B5" s="19"/>
      <c r="C5" s="19"/>
      <c r="D5" s="20"/>
      <c r="E5" s="11" t="s">
        <v>23</v>
      </c>
      <c r="F5" s="11" t="s">
        <v>1</v>
      </c>
      <c r="G5" s="11" t="s">
        <v>4</v>
      </c>
      <c r="H5" s="11" t="s">
        <v>5</v>
      </c>
      <c r="I5" s="11" t="s">
        <v>1</v>
      </c>
      <c r="J5" s="11" t="s">
        <v>4</v>
      </c>
      <c r="K5" s="11" t="s">
        <v>5</v>
      </c>
      <c r="L5" s="21"/>
      <c r="M5" s="19"/>
    </row>
    <row r="6" spans="1:13" s="15" customFormat="1" ht="21" customHeight="1" x14ac:dyDescent="0.5">
      <c r="A6" s="49" t="s">
        <v>12</v>
      </c>
      <c r="B6" s="49"/>
      <c r="C6" s="49"/>
      <c r="D6" s="50"/>
      <c r="E6" s="23">
        <f>SUM(E7,E14,E21)</f>
        <v>8</v>
      </c>
      <c r="F6" s="23">
        <f t="shared" ref="F6:K6" si="0">SUM(F7,F14,F21)</f>
        <v>864</v>
      </c>
      <c r="G6" s="23">
        <f t="shared" si="0"/>
        <v>435</v>
      </c>
      <c r="H6" s="23">
        <f t="shared" si="0"/>
        <v>429</v>
      </c>
      <c r="I6" s="23">
        <f t="shared" si="0"/>
        <v>8691</v>
      </c>
      <c r="J6" s="23">
        <f t="shared" si="0"/>
        <v>3703</v>
      </c>
      <c r="K6" s="23">
        <f t="shared" si="0"/>
        <v>4988</v>
      </c>
      <c r="L6" s="51" t="s">
        <v>1</v>
      </c>
      <c r="M6" s="52"/>
    </row>
    <row r="7" spans="1:13" ht="20.25" customHeight="1" x14ac:dyDescent="0.3">
      <c r="A7" s="24" t="s">
        <v>14</v>
      </c>
      <c r="B7" s="25"/>
      <c r="C7" s="25"/>
      <c r="D7" s="26"/>
      <c r="E7" s="27">
        <f>SUM(E8,E13)</f>
        <v>4</v>
      </c>
      <c r="F7" s="27">
        <f t="shared" ref="F7:K7" si="1">SUM(F8,F13)</f>
        <v>212</v>
      </c>
      <c r="G7" s="27">
        <f t="shared" si="1"/>
        <v>134</v>
      </c>
      <c r="H7" s="27">
        <f t="shared" si="1"/>
        <v>78</v>
      </c>
      <c r="I7" s="27">
        <f t="shared" si="1"/>
        <v>3544</v>
      </c>
      <c r="J7" s="27">
        <f t="shared" si="1"/>
        <v>2171</v>
      </c>
      <c r="K7" s="27">
        <f t="shared" si="1"/>
        <v>1373</v>
      </c>
      <c r="L7" s="47" t="s">
        <v>13</v>
      </c>
      <c r="M7" s="48"/>
    </row>
    <row r="8" spans="1:13" ht="20.25" customHeight="1" x14ac:dyDescent="0.3">
      <c r="A8" s="24"/>
      <c r="B8" s="28" t="s">
        <v>18</v>
      </c>
      <c r="C8" s="24"/>
      <c r="D8" s="26"/>
      <c r="E8" s="29">
        <f>SUM(E9:E12)</f>
        <v>4</v>
      </c>
      <c r="F8" s="29">
        <f t="shared" ref="F8:K8" si="2">SUM(F9:F12)</f>
        <v>212</v>
      </c>
      <c r="G8" s="29">
        <f t="shared" si="2"/>
        <v>134</v>
      </c>
      <c r="H8" s="29">
        <f t="shared" si="2"/>
        <v>78</v>
      </c>
      <c r="I8" s="29">
        <f t="shared" si="2"/>
        <v>3544</v>
      </c>
      <c r="J8" s="29">
        <f t="shared" si="2"/>
        <v>2171</v>
      </c>
      <c r="K8" s="29">
        <f t="shared" si="2"/>
        <v>1373</v>
      </c>
      <c r="L8" s="30"/>
      <c r="M8" s="31" t="s">
        <v>24</v>
      </c>
    </row>
    <row r="9" spans="1:13" ht="20.25" customHeight="1" x14ac:dyDescent="0.3">
      <c r="A9" s="24"/>
      <c r="B9" s="26" t="s">
        <v>39</v>
      </c>
      <c r="C9" s="24"/>
      <c r="D9" s="26"/>
      <c r="E9" s="29">
        <v>1</v>
      </c>
      <c r="F9" s="29">
        <f>SUM(G9:H9)</f>
        <v>62</v>
      </c>
      <c r="G9" s="29">
        <v>33</v>
      </c>
      <c r="H9" s="32">
        <v>29</v>
      </c>
      <c r="I9" s="32">
        <f>SUM(J9:K9)</f>
        <v>1139</v>
      </c>
      <c r="J9" s="29">
        <v>429</v>
      </c>
      <c r="K9" s="29">
        <v>710</v>
      </c>
      <c r="L9" s="30"/>
      <c r="M9" s="31" t="s">
        <v>47</v>
      </c>
    </row>
    <row r="10" spans="1:13" ht="20.25" customHeight="1" x14ac:dyDescent="0.3">
      <c r="A10" s="24"/>
      <c r="B10" s="26" t="s">
        <v>40</v>
      </c>
      <c r="C10" s="24"/>
      <c r="D10" s="26"/>
      <c r="E10" s="29">
        <v>1</v>
      </c>
      <c r="F10" s="29">
        <f t="shared" ref="F10:F12" si="3">SUM(G10:H10)</f>
        <v>13</v>
      </c>
      <c r="G10" s="29">
        <v>9</v>
      </c>
      <c r="H10" s="32">
        <v>4</v>
      </c>
      <c r="I10" s="32">
        <f t="shared" ref="I10:I12" si="4">SUM(J10:K10)</f>
        <v>160</v>
      </c>
      <c r="J10" s="29">
        <v>84</v>
      </c>
      <c r="K10" s="29">
        <v>76</v>
      </c>
      <c r="L10" s="30"/>
      <c r="M10" s="31" t="s">
        <v>48</v>
      </c>
    </row>
    <row r="11" spans="1:13" ht="20.25" customHeight="1" x14ac:dyDescent="0.3">
      <c r="A11" s="24"/>
      <c r="B11" s="26" t="s">
        <v>41</v>
      </c>
      <c r="C11" s="24"/>
      <c r="D11" s="26"/>
      <c r="E11" s="29">
        <v>1</v>
      </c>
      <c r="F11" s="29">
        <f t="shared" si="3"/>
        <v>48</v>
      </c>
      <c r="G11" s="29">
        <v>30</v>
      </c>
      <c r="H11" s="32">
        <v>18</v>
      </c>
      <c r="I11" s="32">
        <f t="shared" si="4"/>
        <v>786</v>
      </c>
      <c r="J11" s="29">
        <v>648</v>
      </c>
      <c r="K11" s="29">
        <v>138</v>
      </c>
      <c r="L11" s="30"/>
      <c r="M11" s="31" t="s">
        <v>49</v>
      </c>
    </row>
    <row r="12" spans="1:13" ht="20.25" customHeight="1" x14ac:dyDescent="0.3">
      <c r="A12" s="24"/>
      <c r="B12" s="26" t="s">
        <v>42</v>
      </c>
      <c r="C12" s="24"/>
      <c r="D12" s="26"/>
      <c r="E12" s="29">
        <v>1</v>
      </c>
      <c r="F12" s="29">
        <f t="shared" si="3"/>
        <v>89</v>
      </c>
      <c r="G12" s="29">
        <v>62</v>
      </c>
      <c r="H12" s="32">
        <v>27</v>
      </c>
      <c r="I12" s="32">
        <f t="shared" si="4"/>
        <v>1459</v>
      </c>
      <c r="J12" s="29">
        <v>1010</v>
      </c>
      <c r="K12" s="29">
        <v>449</v>
      </c>
      <c r="L12" s="30"/>
      <c r="M12" s="31" t="s">
        <v>50</v>
      </c>
    </row>
    <row r="13" spans="1:13" s="4" customFormat="1" ht="20.25" customHeight="1" x14ac:dyDescent="0.3">
      <c r="A13" s="24"/>
      <c r="B13" s="28" t="s">
        <v>19</v>
      </c>
      <c r="C13" s="24"/>
      <c r="D13" s="33"/>
      <c r="E13" s="34" t="s">
        <v>36</v>
      </c>
      <c r="F13" s="34" t="s">
        <v>36</v>
      </c>
      <c r="G13" s="34" t="s">
        <v>36</v>
      </c>
      <c r="H13" s="34" t="s">
        <v>36</v>
      </c>
      <c r="I13" s="34" t="s">
        <v>36</v>
      </c>
      <c r="J13" s="34" t="s">
        <v>36</v>
      </c>
      <c r="K13" s="34" t="s">
        <v>36</v>
      </c>
      <c r="L13" s="35"/>
      <c r="M13" s="31" t="s">
        <v>25</v>
      </c>
    </row>
    <row r="14" spans="1:13" s="4" customFormat="1" ht="20.25" customHeight="1" x14ac:dyDescent="0.3">
      <c r="A14" s="26" t="s">
        <v>20</v>
      </c>
      <c r="B14" s="26"/>
      <c r="C14" s="26"/>
      <c r="D14" s="28"/>
      <c r="E14" s="36">
        <f>SUM(E15,E19)</f>
        <v>4</v>
      </c>
      <c r="F14" s="36">
        <f t="shared" ref="F14:K14" si="5">SUM(F15,F19)</f>
        <v>652</v>
      </c>
      <c r="G14" s="36">
        <f t="shared" si="5"/>
        <v>301</v>
      </c>
      <c r="H14" s="36">
        <f t="shared" si="5"/>
        <v>351</v>
      </c>
      <c r="I14" s="36">
        <f t="shared" si="5"/>
        <v>5147</v>
      </c>
      <c r="J14" s="36">
        <f t="shared" si="5"/>
        <v>1532</v>
      </c>
      <c r="K14" s="36">
        <f t="shared" si="5"/>
        <v>3615</v>
      </c>
      <c r="L14" s="37" t="s">
        <v>21</v>
      </c>
      <c r="M14" s="37"/>
    </row>
    <row r="15" spans="1:13" s="4" customFormat="1" ht="20.25" customHeight="1" x14ac:dyDescent="0.3">
      <c r="A15" s="26"/>
      <c r="B15" s="28" t="s">
        <v>8</v>
      </c>
      <c r="C15" s="26"/>
      <c r="D15" s="28"/>
      <c r="E15" s="36">
        <f>SUM(E16:E18)</f>
        <v>3</v>
      </c>
      <c r="F15" s="36">
        <f t="shared" ref="F15:K15" si="6">SUM(F16:F18)</f>
        <v>641</v>
      </c>
      <c r="G15" s="36">
        <f t="shared" si="6"/>
        <v>293</v>
      </c>
      <c r="H15" s="36">
        <f t="shared" si="6"/>
        <v>348</v>
      </c>
      <c r="I15" s="36">
        <f t="shared" si="6"/>
        <v>4997</v>
      </c>
      <c r="J15" s="36">
        <f t="shared" si="6"/>
        <v>1455</v>
      </c>
      <c r="K15" s="36">
        <f t="shared" si="6"/>
        <v>3542</v>
      </c>
      <c r="L15" s="37"/>
      <c r="M15" s="37" t="s">
        <v>26</v>
      </c>
    </row>
    <row r="16" spans="1:13" s="4" customFormat="1" ht="20.25" customHeight="1" x14ac:dyDescent="0.3">
      <c r="A16" s="26"/>
      <c r="B16" s="26" t="s">
        <v>43</v>
      </c>
      <c r="C16" s="26"/>
      <c r="D16" s="26"/>
      <c r="E16" s="38">
        <v>1</v>
      </c>
      <c r="F16" s="38">
        <f>SUM(G16:H16)</f>
        <v>194</v>
      </c>
      <c r="G16" s="38">
        <v>80</v>
      </c>
      <c r="H16" s="39">
        <v>114</v>
      </c>
      <c r="I16" s="39">
        <f>SUM(J16:K16)</f>
        <v>1584</v>
      </c>
      <c r="J16" s="38">
        <v>327</v>
      </c>
      <c r="K16" s="38">
        <v>1257</v>
      </c>
      <c r="L16" s="37"/>
      <c r="M16" s="37" t="s">
        <v>51</v>
      </c>
    </row>
    <row r="17" spans="1:14" s="4" customFormat="1" ht="20.25" customHeight="1" x14ac:dyDescent="0.3">
      <c r="A17" s="26"/>
      <c r="B17" s="26" t="s">
        <v>44</v>
      </c>
      <c r="C17" s="26"/>
      <c r="D17" s="26"/>
      <c r="E17" s="38">
        <v>1</v>
      </c>
      <c r="F17" s="38">
        <f t="shared" ref="F17:F18" si="7">SUM(G17:H17)</f>
        <v>24</v>
      </c>
      <c r="G17" s="38">
        <v>15</v>
      </c>
      <c r="H17" s="39">
        <v>9</v>
      </c>
      <c r="I17" s="39">
        <f t="shared" ref="I17:I18" si="8">SUM(J17:K17)</f>
        <v>149</v>
      </c>
      <c r="J17" s="38">
        <v>68</v>
      </c>
      <c r="K17" s="38">
        <v>81</v>
      </c>
      <c r="L17" s="37"/>
      <c r="M17" s="37" t="s">
        <v>52</v>
      </c>
    </row>
    <row r="18" spans="1:14" s="4" customFormat="1" ht="20.25" customHeight="1" x14ac:dyDescent="0.3">
      <c r="A18" s="26"/>
      <c r="B18" s="26" t="s">
        <v>45</v>
      </c>
      <c r="C18" s="26"/>
      <c r="D18" s="26"/>
      <c r="E18" s="38">
        <v>1</v>
      </c>
      <c r="F18" s="38">
        <f t="shared" si="7"/>
        <v>423</v>
      </c>
      <c r="G18" s="38">
        <v>198</v>
      </c>
      <c r="H18" s="39">
        <v>225</v>
      </c>
      <c r="I18" s="39">
        <f t="shared" si="8"/>
        <v>3264</v>
      </c>
      <c r="J18" s="38">
        <v>1060</v>
      </c>
      <c r="K18" s="38">
        <v>2204</v>
      </c>
      <c r="L18" s="37"/>
      <c r="M18" s="37" t="s">
        <v>53</v>
      </c>
    </row>
    <row r="19" spans="1:14" s="4" customFormat="1" ht="20.25" customHeight="1" x14ac:dyDescent="0.3">
      <c r="A19" s="26"/>
      <c r="B19" s="26" t="s">
        <v>9</v>
      </c>
      <c r="C19" s="26"/>
      <c r="D19" s="26"/>
      <c r="E19" s="40">
        <f>SUM(E20)</f>
        <v>1</v>
      </c>
      <c r="F19" s="40">
        <f t="shared" ref="F19:K19" si="9">SUM(F20)</f>
        <v>11</v>
      </c>
      <c r="G19" s="40">
        <f t="shared" si="9"/>
        <v>8</v>
      </c>
      <c r="H19" s="40">
        <f t="shared" si="9"/>
        <v>3</v>
      </c>
      <c r="I19" s="40">
        <f t="shared" si="9"/>
        <v>150</v>
      </c>
      <c r="J19" s="40">
        <f t="shared" si="9"/>
        <v>77</v>
      </c>
      <c r="K19" s="40">
        <f t="shared" si="9"/>
        <v>73</v>
      </c>
      <c r="L19" s="37"/>
      <c r="M19" s="37" t="s">
        <v>27</v>
      </c>
    </row>
    <row r="20" spans="1:14" s="4" customFormat="1" ht="20.25" customHeight="1" x14ac:dyDescent="0.3">
      <c r="A20" s="26"/>
      <c r="B20" s="26" t="s">
        <v>46</v>
      </c>
      <c r="C20" s="26"/>
      <c r="D20" s="26"/>
      <c r="E20" s="40">
        <v>1</v>
      </c>
      <c r="F20" s="38">
        <f>SUM(G20:H20)</f>
        <v>11</v>
      </c>
      <c r="G20" s="38">
        <v>8</v>
      </c>
      <c r="H20" s="39">
        <v>3</v>
      </c>
      <c r="I20" s="39">
        <f>SUM(J20:K20)</f>
        <v>150</v>
      </c>
      <c r="J20" s="38">
        <v>77</v>
      </c>
      <c r="K20" s="38">
        <v>73</v>
      </c>
      <c r="L20" s="37"/>
      <c r="M20" s="37" t="s">
        <v>54</v>
      </c>
    </row>
    <row r="21" spans="1:14" s="4" customFormat="1" ht="20.25" customHeight="1" x14ac:dyDescent="0.3">
      <c r="A21" s="26" t="s">
        <v>31</v>
      </c>
      <c r="B21" s="26"/>
      <c r="C21" s="26"/>
      <c r="D21" s="26"/>
      <c r="E21" s="34" t="s">
        <v>36</v>
      </c>
      <c r="F21" s="34" t="s">
        <v>36</v>
      </c>
      <c r="G21" s="34" t="s">
        <v>36</v>
      </c>
      <c r="H21" s="34" t="s">
        <v>36</v>
      </c>
      <c r="I21" s="34" t="s">
        <v>36</v>
      </c>
      <c r="J21" s="34" t="s">
        <v>36</v>
      </c>
      <c r="K21" s="34" t="s">
        <v>36</v>
      </c>
      <c r="L21" s="37" t="s">
        <v>33</v>
      </c>
      <c r="M21" s="37"/>
    </row>
    <row r="22" spans="1:14" s="4" customFormat="1" ht="20.25" customHeight="1" x14ac:dyDescent="0.3">
      <c r="A22" s="26" t="s">
        <v>32</v>
      </c>
      <c r="B22" s="26"/>
      <c r="C22" s="26"/>
      <c r="D22" s="26"/>
      <c r="E22" s="34" t="s">
        <v>36</v>
      </c>
      <c r="F22" s="34" t="s">
        <v>36</v>
      </c>
      <c r="G22" s="34" t="s">
        <v>36</v>
      </c>
      <c r="H22" s="34" t="s">
        <v>36</v>
      </c>
      <c r="I22" s="34" t="s">
        <v>36</v>
      </c>
      <c r="J22" s="34" t="s">
        <v>36</v>
      </c>
      <c r="K22" s="34" t="s">
        <v>36</v>
      </c>
      <c r="L22" s="37" t="s">
        <v>34</v>
      </c>
      <c r="M22" s="37"/>
    </row>
    <row r="23" spans="1:14" s="4" customFormat="1" ht="6" customHeight="1" x14ac:dyDescent="0.3">
      <c r="A23" s="13"/>
      <c r="B23" s="13"/>
      <c r="C23" s="13"/>
      <c r="D23" s="22"/>
      <c r="E23" s="8"/>
      <c r="F23" s="8"/>
      <c r="G23" s="8"/>
      <c r="H23" s="9"/>
      <c r="I23" s="9"/>
      <c r="J23" s="8"/>
      <c r="K23" s="8"/>
      <c r="L23" s="7"/>
      <c r="M23" s="7"/>
    </row>
    <row r="24" spans="1:14" ht="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</row>
    <row r="25" spans="1:14" s="3" customFormat="1" ht="17.25" x14ac:dyDescent="0.3">
      <c r="A25" s="3" t="s">
        <v>28</v>
      </c>
      <c r="C25" s="3" t="s">
        <v>55</v>
      </c>
      <c r="H25" s="3" t="s">
        <v>56</v>
      </c>
    </row>
    <row r="26" spans="1:14" s="3" customFormat="1" ht="17.25" x14ac:dyDescent="0.3">
      <c r="A26" s="3" t="s">
        <v>29</v>
      </c>
      <c r="C26" s="3" t="s">
        <v>57</v>
      </c>
      <c r="H26" s="3" t="s">
        <v>58</v>
      </c>
    </row>
    <row r="27" spans="1:14" s="3" customFormat="1" ht="17.25" x14ac:dyDescent="0.3">
      <c r="C27" s="3" t="s">
        <v>30</v>
      </c>
      <c r="H27" s="3" t="s">
        <v>35</v>
      </c>
    </row>
    <row r="28" spans="1:14" s="3" customFormat="1" ht="17.25" x14ac:dyDescent="0.3"/>
    <row r="29" spans="1:14" s="3" customFormat="1" ht="17.25" x14ac:dyDescent="0.3"/>
    <row r="30" spans="1:14" s="3" customFormat="1" ht="17.25" x14ac:dyDescent="0.3"/>
  </sheetData>
  <mergeCells count="7">
    <mergeCell ref="A4:D4"/>
    <mergeCell ref="L4:M4"/>
    <mergeCell ref="F3:H3"/>
    <mergeCell ref="I3:K3"/>
    <mergeCell ref="L7:M7"/>
    <mergeCell ref="A6:D6"/>
    <mergeCell ref="L6:M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T-3.13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2021-01-07T02:09:09Z</cp:lastPrinted>
  <dcterms:created xsi:type="dcterms:W3CDTF">1997-06-13T10:07:54Z</dcterms:created>
  <dcterms:modified xsi:type="dcterms:W3CDTF">2021-09-21T08:16:01Z</dcterms:modified>
</cp:coreProperties>
</file>