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T-3.13" sheetId="1" r:id="rId1"/>
  </sheets>
  <definedNames>
    <definedName name="_xlnm.Print_Area" localSheetId="0">'T-3.13'!$A$1:$S$29</definedName>
  </definedNames>
  <calcPr calcId="125725"/>
</workbook>
</file>

<file path=xl/calcChain.xml><?xml version="1.0" encoding="utf-8"?>
<calcChain xmlns="http://schemas.openxmlformats.org/spreadsheetml/2006/main">
  <c r="L25" i="1"/>
  <c r="I25"/>
  <c r="F25"/>
  <c r="L24"/>
  <c r="I24"/>
  <c r="F24"/>
  <c r="L23"/>
  <c r="I23"/>
  <c r="F23"/>
  <c r="L22"/>
  <c r="I22"/>
  <c r="F22"/>
  <c r="L21"/>
  <c r="I21"/>
  <c r="F21"/>
  <c r="L20"/>
  <c r="I20"/>
  <c r="F20"/>
  <c r="L19"/>
  <c r="I19"/>
  <c r="F19"/>
  <c r="L18"/>
  <c r="I18"/>
  <c r="F18"/>
  <c r="L17"/>
  <c r="I17"/>
  <c r="H17"/>
  <c r="F17"/>
  <c r="L16"/>
  <c r="I16"/>
  <c r="F16"/>
  <c r="L15"/>
  <c r="I15"/>
  <c r="F15"/>
  <c r="L14"/>
  <c r="I14"/>
  <c r="F14"/>
  <c r="L13"/>
  <c r="I13"/>
  <c r="F13"/>
  <c r="L12"/>
  <c r="I12"/>
  <c r="F12"/>
  <c r="L11"/>
  <c r="L8" s="1"/>
  <c r="I11"/>
  <c r="F11"/>
  <c r="L10"/>
  <c r="I10"/>
  <c r="G10"/>
  <c r="F10" s="1"/>
  <c r="L9"/>
  <c r="I9"/>
  <c r="I8" s="1"/>
  <c r="H9"/>
  <c r="H8" s="1"/>
  <c r="G9"/>
  <c r="F9" s="1"/>
  <c r="F8" s="1"/>
  <c r="N8"/>
  <c r="M8"/>
  <c r="K8"/>
  <c r="J8"/>
  <c r="G8" l="1"/>
</calcChain>
</file>

<file path=xl/sharedStrings.xml><?xml version="1.0" encoding="utf-8"?>
<sst xmlns="http://schemas.openxmlformats.org/spreadsheetml/2006/main" count="68" uniqueCount="55">
  <si>
    <t>ตาราง</t>
  </si>
  <si>
    <t>ผู้เรียน/นักศึกษา ในสังกัดสำนักงานส่งเสริมการศึกษานอกระบบและการศึกษาตามอัธยาศัย จำแนกตามกิจกรรมการศึกษา และเพศ เป็นรายอำเภอ ปีงบประมาณ 2559</t>
  </si>
  <si>
    <t xml:space="preserve">Table </t>
  </si>
  <si>
    <t>Enrolment Registered in Office of The Non-Formal and Informal Education by Educational Activities, Sex and District: Fiscal Year 2016</t>
  </si>
  <si>
    <t>อำเภอ</t>
  </si>
  <si>
    <t>การศึกษาขั้นพื้นฐาน</t>
  </si>
  <si>
    <t>การศึกษาเพื่อพัฒนาทักษะชีวิต</t>
  </si>
  <si>
    <t>การศึกษาเพื่อพัฒนาอาชีพ</t>
  </si>
  <si>
    <t>Basic education</t>
  </si>
  <si>
    <t xml:space="preserve"> Learning for life skill improvement</t>
  </si>
  <si>
    <t>Education for vocational development</t>
  </si>
  <si>
    <t>District</t>
  </si>
  <si>
    <t>รวม</t>
  </si>
  <si>
    <t>ชาย</t>
  </si>
  <si>
    <t>หญิง</t>
  </si>
  <si>
    <t>Total</t>
  </si>
  <si>
    <t>Male</t>
  </si>
  <si>
    <t>Female</t>
  </si>
  <si>
    <t>รวมยอด</t>
  </si>
  <si>
    <t>เมืองสุรินทร์</t>
  </si>
  <si>
    <t>Mueang Surin</t>
  </si>
  <si>
    <t>ชุมพลบุรี</t>
  </si>
  <si>
    <t>Chumphon Buri</t>
  </si>
  <si>
    <t>ท่าตูม</t>
  </si>
  <si>
    <t>Tha Tum</t>
  </si>
  <si>
    <t>จอมพระ</t>
  </si>
  <si>
    <t>Chom Phra</t>
  </si>
  <si>
    <t>ปราสาท</t>
  </si>
  <si>
    <t>Prasat</t>
  </si>
  <si>
    <t>กาบเชิง</t>
  </si>
  <si>
    <t>Kap Choeng</t>
  </si>
  <si>
    <t>รัตนบุรี</t>
  </si>
  <si>
    <t>Rattanaburi</t>
  </si>
  <si>
    <t>สนม</t>
  </si>
  <si>
    <t>Sanom</t>
  </si>
  <si>
    <t>ศีขรภูมิ</t>
  </si>
  <si>
    <t>Sikhoraphum</t>
  </si>
  <si>
    <t>สังขะ</t>
  </si>
  <si>
    <t>Sangkha</t>
  </si>
  <si>
    <t>ลำดวน</t>
  </si>
  <si>
    <t>Lamduan</t>
  </si>
  <si>
    <t>สำโรงทาบ</t>
  </si>
  <si>
    <t>Samsong Thap</t>
  </si>
  <si>
    <t>บัวเชด</t>
  </si>
  <si>
    <t>Buachet</t>
  </si>
  <si>
    <t>พนมดงรัก</t>
  </si>
  <si>
    <t>Phanom Dong Rak</t>
  </si>
  <si>
    <t>ศรีณรงค์</t>
  </si>
  <si>
    <t>Si Narong</t>
  </si>
  <si>
    <t>เขวาสินรินทร์</t>
  </si>
  <si>
    <t>Khwao Sinarin</t>
  </si>
  <si>
    <t>โนนนารายณ์</t>
  </si>
  <si>
    <t>Non Narai</t>
  </si>
  <si>
    <t xml:space="preserve">       ที่มา:   สำนักงานส่งเสริมการศึกษานอกระบบและการศึกษาตามอัธยาศัยจังหวัดlสุรินทร์</t>
  </si>
  <si>
    <t xml:space="preserve">  Source:   Surin  Provincial Office of the Non-Formal and Informal Education</t>
  </si>
</sst>
</file>

<file path=xl/styles.xml><?xml version="1.0" encoding="utf-8"?>
<styleSheet xmlns="http://schemas.openxmlformats.org/spreadsheetml/2006/main">
  <fonts count="9">
    <font>
      <sz val="14"/>
      <name val="Cordia New"/>
      <charset val="222"/>
    </font>
    <font>
      <b/>
      <sz val="13.5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8" fillId="0" borderId="0"/>
  </cellStyleXfs>
  <cellXfs count="58">
    <xf numFmtId="0" fontId="0" fillId="0" borderId="0" xfId="0"/>
    <xf numFmtId="0" fontId="1" fillId="0" borderId="0" xfId="0" applyFont="1"/>
    <xf numFmtId="0" fontId="2" fillId="0" borderId="0" xfId="0" applyFont="1"/>
    <xf numFmtId="2" fontId="2" fillId="0" borderId="0" xfId="0" applyNumberFormat="1" applyFont="1" applyAlignment="1">
      <alignment horizontal="center"/>
    </xf>
    <xf numFmtId="0" fontId="1" fillId="0" borderId="0" xfId="0" applyFont="1" applyBorder="1"/>
    <xf numFmtId="0" fontId="3" fillId="0" borderId="1" xfId="0" applyFont="1" applyBorder="1"/>
    <xf numFmtId="0" fontId="3" fillId="0" borderId="0" xfId="0" applyFont="1"/>
    <xf numFmtId="0" fontId="4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0" xfId="0" applyFont="1" applyBorder="1"/>
    <xf numFmtId="0" fontId="4" fillId="0" borderId="0" xfId="0" applyFont="1"/>
    <xf numFmtId="0" fontId="3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3" fillId="0" borderId="8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/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3" fontId="6" fillId="0" borderId="5" xfId="0" applyNumberFormat="1" applyFont="1" applyBorder="1" applyAlignment="1">
      <alignment horizontal="right" vertical="center" indent="2"/>
    </xf>
    <xf numFmtId="0" fontId="5" fillId="0" borderId="8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7" fillId="0" borderId="0" xfId="0" applyFont="1" applyAlignment="1">
      <alignment horizontal="left"/>
    </xf>
    <xf numFmtId="0" fontId="5" fillId="0" borderId="0" xfId="0" applyFont="1" applyBorder="1"/>
    <xf numFmtId="0" fontId="5" fillId="0" borderId="5" xfId="0" applyFont="1" applyBorder="1"/>
    <xf numFmtId="3" fontId="7" fillId="0" borderId="8" xfId="0" applyNumberFormat="1" applyFont="1" applyBorder="1" applyAlignment="1">
      <alignment horizontal="right" indent="2"/>
    </xf>
    <xf numFmtId="3" fontId="7" fillId="0" borderId="11" xfId="0" applyNumberFormat="1" applyFont="1" applyBorder="1" applyAlignment="1">
      <alignment horizontal="right" indent="2"/>
    </xf>
    <xf numFmtId="3" fontId="7" fillId="0" borderId="5" xfId="0" applyNumberFormat="1" applyFont="1" applyBorder="1" applyAlignment="1">
      <alignment horizontal="right" indent="2"/>
    </xf>
    <xf numFmtId="3" fontId="7" fillId="0" borderId="0" xfId="0" applyNumberFormat="1" applyFont="1" applyBorder="1" applyAlignment="1">
      <alignment horizontal="right" indent="2"/>
    </xf>
    <xf numFmtId="0" fontId="7" fillId="0" borderId="0" xfId="0" applyFont="1"/>
    <xf numFmtId="3" fontId="5" fillId="0" borderId="0" xfId="0" applyNumberFormat="1" applyFont="1" applyBorder="1"/>
    <xf numFmtId="0" fontId="7" fillId="0" borderId="0" xfId="0" applyFont="1" applyAlignment="1"/>
    <xf numFmtId="0" fontId="7" fillId="0" borderId="0" xfId="0" applyFont="1" applyBorder="1"/>
    <xf numFmtId="0" fontId="4" fillId="0" borderId="6" xfId="0" applyFont="1" applyBorder="1"/>
    <xf numFmtId="0" fontId="4" fillId="0" borderId="10" xfId="0" applyFont="1" applyBorder="1"/>
    <xf numFmtId="0" fontId="4" fillId="0" borderId="7" xfId="0" applyFont="1" applyBorder="1"/>
    <xf numFmtId="0" fontId="4" fillId="0" borderId="0" xfId="0" applyFont="1" applyAlignment="1">
      <alignment vertical="center"/>
    </xf>
    <xf numFmtId="0" fontId="5" fillId="0" borderId="0" xfId="0" applyFont="1"/>
  </cellXfs>
  <cellStyles count="2">
    <cellStyle name="ปกติ" xfId="0" builtinId="0"/>
    <cellStyle name="ปกติ 3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9" tint="-0.249977111117893"/>
  </sheetPr>
  <dimension ref="A1:W29"/>
  <sheetViews>
    <sheetView tabSelected="1" workbookViewId="0">
      <selection activeCell="G10" sqref="G10"/>
    </sheetView>
  </sheetViews>
  <sheetFormatPr defaultRowHeight="21.75"/>
  <cols>
    <col min="1" max="2" width="1.7109375" style="6" customWidth="1"/>
    <col min="3" max="3" width="4.7109375" style="6" customWidth="1"/>
    <col min="4" max="4" width="4.42578125" style="6" customWidth="1"/>
    <col min="5" max="5" width="10.140625" style="6" customWidth="1"/>
    <col min="6" max="11" width="9.85546875" style="6" customWidth="1"/>
    <col min="12" max="14" width="10.7109375" style="6" customWidth="1"/>
    <col min="15" max="15" width="1" style="6" customWidth="1"/>
    <col min="16" max="16" width="1.42578125" style="6" customWidth="1"/>
    <col min="17" max="17" width="22.85546875" style="6" customWidth="1"/>
    <col min="18" max="18" width="2.28515625" style="6" customWidth="1"/>
    <col min="19" max="19" width="4.7109375" style="6" customWidth="1"/>
    <col min="20" max="16384" width="9.140625" style="6"/>
  </cols>
  <sheetData>
    <row r="1" spans="1:23" s="1" customFormat="1">
      <c r="B1" s="2" t="s">
        <v>0</v>
      </c>
      <c r="C1" s="2"/>
      <c r="D1" s="3">
        <v>3.13</v>
      </c>
      <c r="E1" s="2" t="s">
        <v>1</v>
      </c>
      <c r="L1" s="4"/>
      <c r="M1" s="4"/>
      <c r="N1" s="4"/>
      <c r="O1" s="4"/>
    </row>
    <row r="2" spans="1:23" s="1" customFormat="1">
      <c r="B2" s="2" t="s">
        <v>2</v>
      </c>
      <c r="C2" s="2"/>
      <c r="D2" s="3">
        <v>3.13</v>
      </c>
      <c r="E2" s="2" t="s">
        <v>3</v>
      </c>
      <c r="F2" s="2"/>
      <c r="L2" s="4"/>
      <c r="M2" s="4"/>
      <c r="N2" s="4"/>
      <c r="O2" s="4"/>
    </row>
    <row r="3" spans="1:23" ht="6" customHeight="1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4" spans="1:23" s="14" customFormat="1" ht="21.75" customHeight="1">
      <c r="A4" s="7" t="s">
        <v>4</v>
      </c>
      <c r="B4" s="8"/>
      <c r="C4" s="8"/>
      <c r="D4" s="8"/>
      <c r="E4" s="9"/>
      <c r="F4" s="10" t="s">
        <v>5</v>
      </c>
      <c r="G4" s="11"/>
      <c r="H4" s="11"/>
      <c r="I4" s="10" t="s">
        <v>6</v>
      </c>
      <c r="J4" s="11"/>
      <c r="K4" s="12"/>
      <c r="L4" s="11" t="s">
        <v>7</v>
      </c>
      <c r="M4" s="11"/>
      <c r="N4" s="12"/>
      <c r="O4" s="13"/>
      <c r="P4" s="13"/>
      <c r="Q4" s="13"/>
    </row>
    <row r="5" spans="1:23" s="14" customFormat="1" ht="21.75" customHeight="1">
      <c r="A5" s="15"/>
      <c r="B5" s="15"/>
      <c r="C5" s="15"/>
      <c r="D5" s="15"/>
      <c r="E5" s="16"/>
      <c r="F5" s="17" t="s">
        <v>8</v>
      </c>
      <c r="G5" s="18"/>
      <c r="H5" s="18"/>
      <c r="I5" s="17" t="s">
        <v>9</v>
      </c>
      <c r="J5" s="18"/>
      <c r="K5" s="19"/>
      <c r="L5" s="18" t="s">
        <v>10</v>
      </c>
      <c r="M5" s="18"/>
      <c r="N5" s="19"/>
      <c r="O5" s="20" t="s">
        <v>11</v>
      </c>
      <c r="P5" s="21"/>
      <c r="Q5" s="21"/>
    </row>
    <row r="6" spans="1:23" s="14" customFormat="1" ht="21.75" customHeight="1">
      <c r="A6" s="15"/>
      <c r="B6" s="15"/>
      <c r="C6" s="15"/>
      <c r="D6" s="15"/>
      <c r="E6" s="16"/>
      <c r="F6" s="22" t="s">
        <v>12</v>
      </c>
      <c r="G6" s="23" t="s">
        <v>13</v>
      </c>
      <c r="H6" s="24" t="s">
        <v>14</v>
      </c>
      <c r="I6" s="22" t="s">
        <v>12</v>
      </c>
      <c r="J6" s="23" t="s">
        <v>13</v>
      </c>
      <c r="K6" s="25" t="s">
        <v>14</v>
      </c>
      <c r="L6" s="26" t="s">
        <v>12</v>
      </c>
      <c r="M6" s="23" t="s">
        <v>13</v>
      </c>
      <c r="N6" s="25" t="s">
        <v>14</v>
      </c>
      <c r="O6" s="27"/>
      <c r="P6" s="21"/>
      <c r="Q6" s="21"/>
    </row>
    <row r="7" spans="1:23" s="14" customFormat="1" ht="21.75" customHeight="1">
      <c r="A7" s="28"/>
      <c r="B7" s="28"/>
      <c r="C7" s="28"/>
      <c r="D7" s="28"/>
      <c r="E7" s="29"/>
      <c r="F7" s="30" t="s">
        <v>15</v>
      </c>
      <c r="G7" s="31" t="s">
        <v>16</v>
      </c>
      <c r="H7" s="30" t="s">
        <v>17</v>
      </c>
      <c r="I7" s="30" t="s">
        <v>15</v>
      </c>
      <c r="J7" s="31" t="s">
        <v>16</v>
      </c>
      <c r="K7" s="32" t="s">
        <v>17</v>
      </c>
      <c r="L7" s="33" t="s">
        <v>15</v>
      </c>
      <c r="M7" s="31" t="s">
        <v>16</v>
      </c>
      <c r="N7" s="32" t="s">
        <v>17</v>
      </c>
      <c r="O7" s="34"/>
      <c r="P7" s="34"/>
      <c r="Q7" s="34"/>
    </row>
    <row r="8" spans="1:23" s="40" customFormat="1" ht="27" customHeight="1">
      <c r="A8" s="35" t="s">
        <v>18</v>
      </c>
      <c r="B8" s="35"/>
      <c r="C8" s="35"/>
      <c r="D8" s="35"/>
      <c r="E8" s="36"/>
      <c r="F8" s="37">
        <f t="shared" ref="F8:M8" si="0">SUM(F9:F25)</f>
        <v>27494</v>
      </c>
      <c r="G8" s="37">
        <f t="shared" si="0"/>
        <v>15154</v>
      </c>
      <c r="H8" s="37">
        <f t="shared" si="0"/>
        <v>12340</v>
      </c>
      <c r="I8" s="37">
        <f t="shared" si="0"/>
        <v>5448</v>
      </c>
      <c r="J8" s="37">
        <f t="shared" si="0"/>
        <v>3142</v>
      </c>
      <c r="K8" s="37">
        <f t="shared" si="0"/>
        <v>2306</v>
      </c>
      <c r="L8" s="37">
        <f t="shared" si="0"/>
        <v>10881</v>
      </c>
      <c r="M8" s="37">
        <f t="shared" si="0"/>
        <v>4179</v>
      </c>
      <c r="N8" s="37">
        <f>SUM(N9:N25)</f>
        <v>6702</v>
      </c>
      <c r="O8" s="38" t="s">
        <v>15</v>
      </c>
      <c r="P8" s="39"/>
      <c r="Q8" s="39"/>
      <c r="U8" s="41"/>
      <c r="V8" s="41"/>
      <c r="W8" s="41"/>
    </row>
    <row r="9" spans="1:23" s="43" customFormat="1" ht="16.5" customHeight="1">
      <c r="A9" s="13"/>
      <c r="B9" s="42" t="s">
        <v>19</v>
      </c>
      <c r="E9" s="44"/>
      <c r="F9" s="45">
        <f>SUM(G9:H9)</f>
        <v>5105</v>
      </c>
      <c r="G9" s="46">
        <f>25+3013</f>
        <v>3038</v>
      </c>
      <c r="H9" s="45">
        <f>155+1912</f>
        <v>2067</v>
      </c>
      <c r="I9" s="45">
        <f>SUM(J9:K9)</f>
        <v>1134</v>
      </c>
      <c r="J9" s="46">
        <v>658</v>
      </c>
      <c r="K9" s="47">
        <v>476</v>
      </c>
      <c r="L9" s="48">
        <f>SUM(M9:N9)</f>
        <v>1522</v>
      </c>
      <c r="M9" s="46">
        <v>609</v>
      </c>
      <c r="N9" s="47">
        <v>913</v>
      </c>
      <c r="P9" s="49" t="s">
        <v>20</v>
      </c>
      <c r="U9" s="50"/>
      <c r="V9" s="50"/>
      <c r="W9" s="50"/>
    </row>
    <row r="10" spans="1:23" s="43" customFormat="1" ht="16.5" customHeight="1">
      <c r="A10" s="13"/>
      <c r="B10" s="51" t="s">
        <v>21</v>
      </c>
      <c r="E10" s="44"/>
      <c r="F10" s="45">
        <f t="shared" ref="F10:F25" si="1">SUM(G10:H10)</f>
        <v>1010</v>
      </c>
      <c r="G10" s="46">
        <f>15+555</f>
        <v>570</v>
      </c>
      <c r="H10" s="45">
        <v>440</v>
      </c>
      <c r="I10" s="45">
        <f t="shared" ref="I10:I25" si="2">SUM(J10:K10)</f>
        <v>180</v>
      </c>
      <c r="J10" s="46">
        <v>104</v>
      </c>
      <c r="K10" s="47">
        <v>76</v>
      </c>
      <c r="L10" s="48">
        <f t="shared" ref="L10:L25" si="3">SUM(M10:N10)</f>
        <v>480</v>
      </c>
      <c r="M10" s="46">
        <v>192</v>
      </c>
      <c r="N10" s="47">
        <v>288</v>
      </c>
      <c r="P10" s="49" t="s">
        <v>22</v>
      </c>
    </row>
    <row r="11" spans="1:23" s="43" customFormat="1" ht="16.5" customHeight="1">
      <c r="B11" s="42" t="s">
        <v>23</v>
      </c>
      <c r="F11" s="45">
        <f t="shared" si="1"/>
        <v>1316</v>
      </c>
      <c r="G11" s="46">
        <v>764</v>
      </c>
      <c r="H11" s="45">
        <v>552</v>
      </c>
      <c r="I11" s="45">
        <f t="shared" si="2"/>
        <v>90</v>
      </c>
      <c r="J11" s="46">
        <v>52</v>
      </c>
      <c r="K11" s="47">
        <v>38</v>
      </c>
      <c r="L11" s="48">
        <f t="shared" si="3"/>
        <v>544</v>
      </c>
      <c r="M11" s="46">
        <v>218</v>
      </c>
      <c r="N11" s="47">
        <v>326</v>
      </c>
      <c r="P11" s="49" t="s">
        <v>24</v>
      </c>
    </row>
    <row r="12" spans="1:23" s="43" customFormat="1" ht="16.5" customHeight="1">
      <c r="B12" s="42" t="s">
        <v>25</v>
      </c>
      <c r="F12" s="45">
        <f t="shared" si="1"/>
        <v>1135</v>
      </c>
      <c r="G12" s="46">
        <v>578</v>
      </c>
      <c r="H12" s="45">
        <v>557</v>
      </c>
      <c r="I12" s="45">
        <f t="shared" si="2"/>
        <v>369</v>
      </c>
      <c r="J12" s="46">
        <v>214</v>
      </c>
      <c r="K12" s="47">
        <v>155</v>
      </c>
      <c r="L12" s="48">
        <f t="shared" si="3"/>
        <v>750</v>
      </c>
      <c r="M12" s="46">
        <v>300</v>
      </c>
      <c r="N12" s="47">
        <v>450</v>
      </c>
      <c r="P12" s="49" t="s">
        <v>26</v>
      </c>
    </row>
    <row r="13" spans="1:23" s="43" customFormat="1" ht="16.5" customHeight="1">
      <c r="B13" s="42" t="s">
        <v>27</v>
      </c>
      <c r="F13" s="45">
        <f t="shared" si="1"/>
        <v>1461</v>
      </c>
      <c r="G13" s="46">
        <v>841</v>
      </c>
      <c r="H13" s="45">
        <v>620</v>
      </c>
      <c r="I13" s="45">
        <f t="shared" si="2"/>
        <v>400</v>
      </c>
      <c r="J13" s="46">
        <v>232</v>
      </c>
      <c r="K13" s="47">
        <v>168</v>
      </c>
      <c r="L13" s="48">
        <f t="shared" si="3"/>
        <v>707</v>
      </c>
      <c r="M13" s="46">
        <v>283</v>
      </c>
      <c r="N13" s="47">
        <v>424</v>
      </c>
      <c r="P13" s="49" t="s">
        <v>28</v>
      </c>
    </row>
    <row r="14" spans="1:23" s="43" customFormat="1" ht="16.5" customHeight="1">
      <c r="B14" s="42" t="s">
        <v>29</v>
      </c>
      <c r="F14" s="45">
        <f t="shared" si="1"/>
        <v>1031</v>
      </c>
      <c r="G14" s="46">
        <v>554</v>
      </c>
      <c r="H14" s="45">
        <v>477</v>
      </c>
      <c r="I14" s="45">
        <f t="shared" si="2"/>
        <v>211</v>
      </c>
      <c r="J14" s="46">
        <v>122</v>
      </c>
      <c r="K14" s="47">
        <v>89</v>
      </c>
      <c r="L14" s="48">
        <f t="shared" si="3"/>
        <v>477</v>
      </c>
      <c r="M14" s="46">
        <v>191</v>
      </c>
      <c r="N14" s="47">
        <v>286</v>
      </c>
      <c r="P14" s="49" t="s">
        <v>30</v>
      </c>
    </row>
    <row r="15" spans="1:23" s="43" customFormat="1" ht="16.5" customHeight="1">
      <c r="B15" s="42" t="s">
        <v>31</v>
      </c>
      <c r="F15" s="45">
        <f t="shared" si="1"/>
        <v>2372</v>
      </c>
      <c r="G15" s="46">
        <v>1300</v>
      </c>
      <c r="H15" s="45">
        <v>1072</v>
      </c>
      <c r="I15" s="45">
        <f t="shared" si="2"/>
        <v>310</v>
      </c>
      <c r="J15" s="46">
        <v>180</v>
      </c>
      <c r="K15" s="47">
        <v>130</v>
      </c>
      <c r="L15" s="48">
        <f t="shared" si="3"/>
        <v>1169</v>
      </c>
      <c r="M15" s="46">
        <v>468</v>
      </c>
      <c r="N15" s="47">
        <v>701</v>
      </c>
      <c r="P15" s="49" t="s">
        <v>32</v>
      </c>
    </row>
    <row r="16" spans="1:23" s="43" customFormat="1" ht="16.5" customHeight="1">
      <c r="B16" s="42" t="s">
        <v>33</v>
      </c>
      <c r="F16" s="45">
        <f t="shared" si="1"/>
        <v>2056</v>
      </c>
      <c r="G16" s="46">
        <v>1104</v>
      </c>
      <c r="H16" s="45">
        <v>952</v>
      </c>
      <c r="I16" s="45">
        <f t="shared" si="2"/>
        <v>448</v>
      </c>
      <c r="J16" s="46">
        <v>260</v>
      </c>
      <c r="K16" s="47">
        <v>188</v>
      </c>
      <c r="L16" s="48">
        <f t="shared" si="3"/>
        <v>522</v>
      </c>
      <c r="M16" s="46">
        <v>32</v>
      </c>
      <c r="N16" s="47">
        <v>490</v>
      </c>
      <c r="P16" s="49" t="s">
        <v>34</v>
      </c>
    </row>
    <row r="17" spans="1:17" s="43" customFormat="1" ht="16.5" customHeight="1">
      <c r="B17" s="42" t="s">
        <v>35</v>
      </c>
      <c r="F17" s="45">
        <f t="shared" si="1"/>
        <v>1282</v>
      </c>
      <c r="G17" s="46">
        <v>508</v>
      </c>
      <c r="H17" s="45">
        <f>415+359</f>
        <v>774</v>
      </c>
      <c r="I17" s="45">
        <f t="shared" si="2"/>
        <v>100</v>
      </c>
      <c r="J17" s="46">
        <v>58</v>
      </c>
      <c r="K17" s="47">
        <v>42</v>
      </c>
      <c r="L17" s="48">
        <f t="shared" si="3"/>
        <v>320</v>
      </c>
      <c r="M17" s="46">
        <v>128</v>
      </c>
      <c r="N17" s="47">
        <v>192</v>
      </c>
      <c r="P17" s="49" t="s">
        <v>36</v>
      </c>
    </row>
    <row r="18" spans="1:17" s="43" customFormat="1" ht="16.5" customHeight="1">
      <c r="B18" s="42" t="s">
        <v>37</v>
      </c>
      <c r="F18" s="45">
        <f t="shared" si="1"/>
        <v>2766</v>
      </c>
      <c r="G18" s="46">
        <v>1552</v>
      </c>
      <c r="H18" s="45">
        <v>1214</v>
      </c>
      <c r="I18" s="45">
        <f t="shared" si="2"/>
        <v>518</v>
      </c>
      <c r="J18" s="46">
        <v>300</v>
      </c>
      <c r="K18" s="47">
        <v>218</v>
      </c>
      <c r="L18" s="48">
        <f t="shared" si="3"/>
        <v>974</v>
      </c>
      <c r="M18" s="46">
        <v>390</v>
      </c>
      <c r="N18" s="47">
        <v>584</v>
      </c>
      <c r="P18" s="49" t="s">
        <v>38</v>
      </c>
    </row>
    <row r="19" spans="1:17" s="43" customFormat="1" ht="16.5" customHeight="1">
      <c r="B19" s="42" t="s">
        <v>39</v>
      </c>
      <c r="F19" s="45">
        <f t="shared" si="1"/>
        <v>803</v>
      </c>
      <c r="G19" s="46">
        <v>439</v>
      </c>
      <c r="H19" s="45">
        <v>364</v>
      </c>
      <c r="I19" s="45">
        <f t="shared" si="2"/>
        <v>246</v>
      </c>
      <c r="J19" s="46">
        <v>143</v>
      </c>
      <c r="K19" s="47">
        <v>103</v>
      </c>
      <c r="L19" s="48">
        <f t="shared" si="3"/>
        <v>460</v>
      </c>
      <c r="M19" s="46">
        <v>184</v>
      </c>
      <c r="N19" s="47">
        <v>276</v>
      </c>
      <c r="P19" s="49" t="s">
        <v>40</v>
      </c>
    </row>
    <row r="20" spans="1:17" s="13" customFormat="1" ht="16.5" customHeight="1">
      <c r="B20" s="42" t="s">
        <v>41</v>
      </c>
      <c r="F20" s="45">
        <f t="shared" si="1"/>
        <v>2435</v>
      </c>
      <c r="G20" s="46">
        <v>1291</v>
      </c>
      <c r="H20" s="45">
        <v>1144</v>
      </c>
      <c r="I20" s="45">
        <f t="shared" si="2"/>
        <v>515</v>
      </c>
      <c r="J20" s="46">
        <v>299</v>
      </c>
      <c r="K20" s="47">
        <v>216</v>
      </c>
      <c r="L20" s="48">
        <f t="shared" si="3"/>
        <v>840</v>
      </c>
      <c r="M20" s="46">
        <v>336</v>
      </c>
      <c r="N20" s="47">
        <v>504</v>
      </c>
      <c r="P20" s="49" t="s">
        <v>42</v>
      </c>
    </row>
    <row r="21" spans="1:17" s="13" customFormat="1" ht="16.5" customHeight="1">
      <c r="B21" s="49" t="s">
        <v>43</v>
      </c>
      <c r="F21" s="45">
        <f t="shared" si="1"/>
        <v>1359</v>
      </c>
      <c r="G21" s="46">
        <v>778</v>
      </c>
      <c r="H21" s="45">
        <v>581</v>
      </c>
      <c r="I21" s="45">
        <f t="shared" si="2"/>
        <v>200</v>
      </c>
      <c r="J21" s="46">
        <v>116</v>
      </c>
      <c r="K21" s="47">
        <v>84</v>
      </c>
      <c r="L21" s="48">
        <f t="shared" si="3"/>
        <v>800</v>
      </c>
      <c r="M21" s="46">
        <v>320</v>
      </c>
      <c r="N21" s="47">
        <v>480</v>
      </c>
      <c r="P21" s="49" t="s">
        <v>44</v>
      </c>
    </row>
    <row r="22" spans="1:17" s="13" customFormat="1" ht="16.5" customHeight="1">
      <c r="B22" s="49" t="s">
        <v>45</v>
      </c>
      <c r="F22" s="45">
        <f t="shared" si="1"/>
        <v>922</v>
      </c>
      <c r="G22" s="46">
        <v>519</v>
      </c>
      <c r="H22" s="45">
        <v>403</v>
      </c>
      <c r="I22" s="45">
        <f t="shared" si="2"/>
        <v>167</v>
      </c>
      <c r="J22" s="46">
        <v>97</v>
      </c>
      <c r="K22" s="47">
        <v>70</v>
      </c>
      <c r="L22" s="48">
        <f t="shared" si="3"/>
        <v>366</v>
      </c>
      <c r="M22" s="46">
        <v>146</v>
      </c>
      <c r="N22" s="47">
        <v>220</v>
      </c>
      <c r="P22" s="49" t="s">
        <v>46</v>
      </c>
    </row>
    <row r="23" spans="1:17" s="13" customFormat="1" ht="16.5" customHeight="1">
      <c r="B23" s="49" t="s">
        <v>47</v>
      </c>
      <c r="F23" s="45">
        <f t="shared" si="1"/>
        <v>726</v>
      </c>
      <c r="G23" s="46">
        <v>400</v>
      </c>
      <c r="H23" s="45">
        <v>326</v>
      </c>
      <c r="I23" s="45">
        <f t="shared" si="2"/>
        <v>160</v>
      </c>
      <c r="J23" s="46">
        <v>93</v>
      </c>
      <c r="K23" s="47">
        <v>67</v>
      </c>
      <c r="L23" s="48">
        <f t="shared" si="3"/>
        <v>300</v>
      </c>
      <c r="M23" s="46">
        <v>120</v>
      </c>
      <c r="N23" s="47">
        <v>180</v>
      </c>
      <c r="P23" s="49" t="s">
        <v>48</v>
      </c>
    </row>
    <row r="24" spans="1:17" s="43" customFormat="1" ht="16.5" customHeight="1">
      <c r="B24" s="49" t="s">
        <v>49</v>
      </c>
      <c r="F24" s="45">
        <f t="shared" si="1"/>
        <v>776</v>
      </c>
      <c r="G24" s="46">
        <v>411</v>
      </c>
      <c r="H24" s="45">
        <v>365</v>
      </c>
      <c r="I24" s="45">
        <f t="shared" si="2"/>
        <v>200</v>
      </c>
      <c r="J24" s="46">
        <v>116</v>
      </c>
      <c r="K24" s="47">
        <v>84</v>
      </c>
      <c r="L24" s="48">
        <f t="shared" si="3"/>
        <v>280</v>
      </c>
      <c r="M24" s="46">
        <v>112</v>
      </c>
      <c r="N24" s="47">
        <v>168</v>
      </c>
      <c r="P24" s="49" t="s">
        <v>50</v>
      </c>
    </row>
    <row r="25" spans="1:17" s="13" customFormat="1" ht="16.5" customHeight="1">
      <c r="B25" s="52" t="s">
        <v>51</v>
      </c>
      <c r="F25" s="45">
        <f t="shared" si="1"/>
        <v>939</v>
      </c>
      <c r="G25" s="46">
        <v>507</v>
      </c>
      <c r="H25" s="45">
        <v>432</v>
      </c>
      <c r="I25" s="45">
        <f t="shared" si="2"/>
        <v>200</v>
      </c>
      <c r="J25" s="46">
        <v>98</v>
      </c>
      <c r="K25" s="47">
        <v>102</v>
      </c>
      <c r="L25" s="48">
        <f t="shared" si="3"/>
        <v>370</v>
      </c>
      <c r="M25" s="46">
        <v>150</v>
      </c>
      <c r="N25" s="47">
        <v>220</v>
      </c>
      <c r="P25" s="52" t="s">
        <v>52</v>
      </c>
    </row>
    <row r="26" spans="1:17" s="13" customFormat="1" ht="3" customHeight="1">
      <c r="A26" s="34"/>
      <c r="B26" s="34"/>
      <c r="C26" s="34"/>
      <c r="D26" s="34"/>
      <c r="E26" s="34"/>
      <c r="F26" s="53"/>
      <c r="G26" s="54"/>
      <c r="H26" s="53"/>
      <c r="I26" s="53"/>
      <c r="J26" s="54"/>
      <c r="K26" s="55"/>
      <c r="L26" s="34"/>
      <c r="M26" s="54"/>
      <c r="N26" s="55"/>
      <c r="O26" s="34"/>
      <c r="P26" s="34"/>
      <c r="Q26" s="34"/>
    </row>
    <row r="27" spans="1:17" s="13" customFormat="1" ht="3" customHeight="1">
      <c r="P27" s="43"/>
    </row>
    <row r="28" spans="1:17" s="14" customFormat="1" ht="18.75">
      <c r="B28" s="56" t="s">
        <v>53</v>
      </c>
    </row>
    <row r="29" spans="1:17" s="57" customFormat="1" ht="18.75">
      <c r="B29" s="14" t="s">
        <v>54</v>
      </c>
    </row>
  </sheetData>
  <mergeCells count="10">
    <mergeCell ref="O5:Q6"/>
    <mergeCell ref="A8:E8"/>
    <mergeCell ref="O8:Q8"/>
    <mergeCell ref="A4:E7"/>
    <mergeCell ref="F4:H4"/>
    <mergeCell ref="I4:K4"/>
    <mergeCell ref="L4:N4"/>
    <mergeCell ref="F5:H5"/>
    <mergeCell ref="I5:K5"/>
    <mergeCell ref="L5:N5"/>
  </mergeCells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T-3.13</vt:lpstr>
      <vt:lpstr>'T-3.13'!Print_Area</vt:lpstr>
    </vt:vector>
  </TitlesOfParts>
  <Company>surin123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2017-09-20T09:31:19Z</dcterms:created>
  <dcterms:modified xsi:type="dcterms:W3CDTF">2017-09-20T09:31:27Z</dcterms:modified>
</cp:coreProperties>
</file>