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20" yWindow="7080" windowWidth="13575" windowHeight="763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30" i="1" l="1"/>
  <c r="F19" i="1"/>
  <c r="E6" i="1"/>
  <c r="E17" i="1" l="1"/>
  <c r="F23" i="1" l="1"/>
  <c r="F18" i="1"/>
  <c r="F17" i="1" s="1"/>
  <c r="D11" i="1" l="1"/>
  <c r="E11" i="1"/>
  <c r="F11" i="1"/>
  <c r="C11" i="1"/>
  <c r="D9" i="1"/>
  <c r="D8" i="1"/>
  <c r="D7" i="1"/>
  <c r="D6" i="1" s="1"/>
  <c r="D19" i="1"/>
  <c r="D17" i="1"/>
  <c r="E9" i="1"/>
  <c r="E8" i="1" s="1"/>
  <c r="E7" i="1" s="1"/>
  <c r="F9" i="1"/>
  <c r="F8" i="1" s="1"/>
  <c r="D10" i="1"/>
  <c r="E10" i="1"/>
  <c r="F10" i="1"/>
  <c r="D13" i="1"/>
  <c r="E13" i="1"/>
  <c r="F13" i="1"/>
  <c r="D14" i="1"/>
  <c r="E14" i="1"/>
  <c r="F14" i="1"/>
  <c r="D15" i="1"/>
  <c r="E15" i="1"/>
  <c r="F15" i="1"/>
  <c r="D18" i="1"/>
  <c r="E19" i="1"/>
  <c r="E18" i="1" s="1"/>
  <c r="D23" i="1"/>
  <c r="E23" i="1"/>
  <c r="D29" i="1"/>
  <c r="F29" i="1"/>
  <c r="D30" i="1"/>
  <c r="E30" i="1"/>
  <c r="E29" i="1" s="1"/>
  <c r="D34" i="1"/>
  <c r="E34" i="1"/>
  <c r="F34" i="1"/>
  <c r="F7" i="1" l="1"/>
  <c r="F28" i="1"/>
  <c r="F12" i="1"/>
  <c r="E12" i="1"/>
  <c r="E28" i="1"/>
  <c r="D28" i="1"/>
  <c r="D12" i="1"/>
  <c r="F6" i="1" l="1"/>
  <c r="C13" i="1"/>
  <c r="C14" i="1"/>
  <c r="C12" i="1"/>
  <c r="C15" i="1"/>
  <c r="C10" i="1"/>
  <c r="C9" i="1"/>
  <c r="C34" i="1"/>
  <c r="C30" i="1"/>
  <c r="C29" i="1" s="1"/>
  <c r="C23" i="1"/>
  <c r="C19" i="1"/>
  <c r="C18" i="1" s="1"/>
  <c r="C8" i="1"/>
  <c r="C7" i="1" s="1"/>
  <c r="C6" i="1" s="1"/>
  <c r="C28" i="1" l="1"/>
  <c r="B7" i="1" l="1"/>
  <c r="B11" i="1" l="1"/>
  <c r="B37" i="1"/>
  <c r="B26" i="1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8" i="1"/>
  <c r="B9" i="1"/>
  <c r="B10" i="1"/>
  <c r="B13" i="1"/>
  <c r="B15" i="1"/>
  <c r="B18" i="1" l="1"/>
  <c r="C17" i="1"/>
  <c r="B17" i="1" s="1"/>
  <c r="B12" i="1"/>
  <c r="B14" i="1"/>
  <c r="B6" i="1"/>
</calcChain>
</file>

<file path=xl/sharedStrings.xml><?xml version="1.0" encoding="utf-8"?>
<sst xmlns="http://schemas.openxmlformats.org/spreadsheetml/2006/main" count="45" uniqueCount="24">
  <si>
    <t>สถานภาพแรงงาน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</si>
  <si>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</si>
  <si>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</si>
  <si>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</si>
  <si>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</si>
  <si>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</si>
  <si>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</si>
  <si>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</si>
  <si>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</si>
  <si>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</si>
  <si>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</si>
  <si>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</si>
  <si>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</si>
  <si>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</si>
  <si>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</si>
  <si>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</si>
  <si>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</si>
  <si>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</si>
  <si>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ไตรมาสที่ 3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</si>
  <si>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</si>
  <si>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</si>
  <si>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1 จำนวนประชากรอายุ 15 ปีขึ้นไป จำแนกตามสถานภาพแรงงาน และเพศ พ.ศ. 2562</t>
  </si>
  <si>
    <t>ที่มา: สรุปผลการสำรวจภาวะการทำงานของประชากร พ.ศ. 2562 จังหวัดมหาสารคาม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</si>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</sst>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2" fillId="3" borderId="0" xfId="0" applyFont="1" applyFill="1"/>
    <xf numFmtId="187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1" fontId="2" fillId="3" borderId="1" xfId="1" applyNumberFormat="1" applyFont="1" applyFill="1" applyBorder="1" applyAlignment="1">
      <alignment horizontal="right" vertical="center" wrapText="1"/>
    </xf>
    <xf numFmtId="41" fontId="2" fillId="3" borderId="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/>
    </xf>
    <xf numFmtId="187" fontId="2" fillId="3" borderId="3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/>
    </xf>
    <xf numFmtId="187" fontId="3" fillId="3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/>
    </xf>
    <xf numFmtId="187" fontId="2" fillId="4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/>
    </xf>
    <xf numFmtId="187" fontId="3" fillId="4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right" vertical="center" wrapText="1"/>
    </xf>
    <xf numFmtId="187" fontId="2" fillId="2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/>
    <xf numFmtId="187" fontId="3" fillId="2" borderId="4" xfId="1" applyNumberFormat="1" applyFont="1" applyFill="1" applyBorder="1" applyAlignment="1">
      <alignment horizontal="right" vertical="center" wrapText="1"/>
    </xf>
    <xf numFmtId="41" fontId="3" fillId="2" borderId="4" xfId="1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FFCC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tabSelected="1" workbookViewId="0">
      <selection activeCell="H38" sqref="H38"/>
    </sheetView>
  </sheetViews>
  <sheetFormatPr defaultRowHeight="18.75" x14ac:dyDescent="0.3"/>
  <cols>
    <col min="1" max="1" width="24.140625" style="4" customWidth="1"/>
    <col min="2" max="6" width="16.42578125" style="4" customWidth="1"/>
    <col min="7" max="7" width="9.140625" style="4"/>
    <col min="8" max="10" width="11.7109375" style="4" bestFit="1" customWidth="1"/>
    <col min="11" max="16384" width="9.140625" style="4"/>
  </cols>
  <sheetData>
    <row r="1" spans="1:14" s="2" customFormat="1" ht="21" customHeight="1" x14ac:dyDescent="0.3">
      <c r="A1" s="37" t="s">
        <v>21</v>
      </c>
      <c r="B1" s="37"/>
      <c r="C1" s="37"/>
      <c r="D1" s="37"/>
      <c r="E1" s="37"/>
      <c r="F1" s="37"/>
      <c r="G1" s="1"/>
      <c r="H1" s="1"/>
      <c r="I1" s="1"/>
      <c r="L1" s="1"/>
    </row>
    <row r="2" spans="1:14" s="2" customFormat="1" ht="13.5" customHeight="1" x14ac:dyDescent="0.3">
      <c r="A2" s="3"/>
      <c r="B2" s="3"/>
      <c r="C2" s="3"/>
      <c r="D2" s="3"/>
      <c r="E2" s="3"/>
      <c r="F2" s="3"/>
    </row>
    <row r="3" spans="1:14" x14ac:dyDescent="0.3">
      <c r="A3" s="35" t="s">
        <v>0</v>
      </c>
      <c r="B3" s="32">
        <v>2562</v>
      </c>
      <c r="C3" s="33"/>
      <c r="D3" s="33"/>
      <c r="E3" s="33"/>
      <c r="F3" s="34"/>
    </row>
    <row r="4" spans="1:14" x14ac:dyDescent="0.3">
      <c r="A4" s="36"/>
      <c r="B4" s="10" t="s">
        <v>1</v>
      </c>
      <c r="C4" s="10" t="s">
        <v>2</v>
      </c>
      <c r="D4" s="10" t="s">
        <v>3</v>
      </c>
      <c r="E4" s="10" t="s">
        <v>18</v>
      </c>
      <c r="F4" s="10" t="s">
        <v>4</v>
      </c>
    </row>
    <row r="5" spans="1:14" s="5" customFormat="1" x14ac:dyDescent="0.3">
      <c r="A5" s="11" t="s">
        <v>5</v>
      </c>
      <c r="B5" s="12"/>
      <c r="C5" s="13"/>
      <c r="D5" s="12"/>
      <c r="E5" s="12"/>
      <c r="F5" s="12"/>
    </row>
    <row r="6" spans="1:14" s="5" customFormat="1" x14ac:dyDescent="0.3">
      <c r="A6" s="14" t="s">
        <v>6</v>
      </c>
      <c r="B6" s="15">
        <f>SUM(C6:F6)/4</f>
        <v>680541.5</v>
      </c>
      <c r="C6" s="15">
        <f>SUM(C7,C12)</f>
        <v>680479</v>
      </c>
      <c r="D6" s="15">
        <f>SUM(D7,D12)</f>
        <v>680578</v>
      </c>
      <c r="E6" s="15">
        <f>SUM(E7,E12)</f>
        <v>680627</v>
      </c>
      <c r="F6" s="15">
        <f t="shared" ref="E6:F6" si="0">SUM(F7,F12)</f>
        <v>680482</v>
      </c>
      <c r="H6" s="6"/>
      <c r="N6" s="7"/>
    </row>
    <row r="7" spans="1:14" s="5" customFormat="1" x14ac:dyDescent="0.3">
      <c r="A7" s="14" t="s">
        <v>7</v>
      </c>
      <c r="B7" s="15">
        <f t="shared" ref="B7:B15" si="1">SUM(C7:F7)/4</f>
        <v>409181</v>
      </c>
      <c r="C7" s="15">
        <f>SUM(C8,C11)</f>
        <v>398260</v>
      </c>
      <c r="D7" s="15">
        <f>SUM(D8,D11)</f>
        <v>408408</v>
      </c>
      <c r="E7" s="15">
        <f t="shared" ref="E7:F7" si="2">SUM(E8,E11)</f>
        <v>415181</v>
      </c>
      <c r="F7" s="15">
        <f>SUM(F8,F11)</f>
        <v>414875</v>
      </c>
      <c r="N7" s="8"/>
    </row>
    <row r="8" spans="1:14" x14ac:dyDescent="0.3">
      <c r="A8" s="16" t="s">
        <v>8</v>
      </c>
      <c r="B8" s="17">
        <f t="shared" si="1"/>
        <v>408649</v>
      </c>
      <c r="C8" s="17">
        <f>SUM(C9:C10)</f>
        <v>398260</v>
      </c>
      <c r="D8" s="17">
        <f>SUM(D9:D10)</f>
        <v>407204</v>
      </c>
      <c r="E8" s="17">
        <f t="shared" ref="E8:F8" si="3">SUM(E9:E10)</f>
        <v>415181</v>
      </c>
      <c r="F8" s="17">
        <f t="shared" si="3"/>
        <v>413951</v>
      </c>
    </row>
    <row r="9" spans="1:14" x14ac:dyDescent="0.3">
      <c r="A9" s="16" t="s">
        <v>9</v>
      </c>
      <c r="B9" s="17">
        <f t="shared" si="1"/>
        <v>405851.5</v>
      </c>
      <c r="C9" s="17">
        <f>SUM(C20,C31)</f>
        <v>397816</v>
      </c>
      <c r="D9" s="17">
        <f>SUM(D20,D31)</f>
        <v>406791</v>
      </c>
      <c r="E9" s="17">
        <f t="shared" ref="E9:F9" si="4">SUM(E20,E31)</f>
        <v>406719</v>
      </c>
      <c r="F9" s="17">
        <f t="shared" si="4"/>
        <v>412080</v>
      </c>
    </row>
    <row r="10" spans="1:14" x14ac:dyDescent="0.3">
      <c r="A10" s="16" t="s">
        <v>10</v>
      </c>
      <c r="B10" s="17">
        <f t="shared" si="1"/>
        <v>2797.5</v>
      </c>
      <c r="C10" s="17">
        <f>SUM(C21,C32)</f>
        <v>444</v>
      </c>
      <c r="D10" s="17">
        <f t="shared" ref="D10:F10" si="5">SUM(D21,D32)</f>
        <v>413</v>
      </c>
      <c r="E10" s="17">
        <f t="shared" si="5"/>
        <v>8462</v>
      </c>
      <c r="F10" s="17">
        <f t="shared" si="5"/>
        <v>1871</v>
      </c>
    </row>
    <row r="11" spans="1:14" x14ac:dyDescent="0.3">
      <c r="A11" s="16" t="s">
        <v>11</v>
      </c>
      <c r="B11" s="17">
        <f t="shared" si="1"/>
        <v>532</v>
      </c>
      <c r="C11" s="17">
        <f>SUM(C22,C33)</f>
        <v>0</v>
      </c>
      <c r="D11" s="17">
        <f t="shared" ref="D11:F11" si="6">SUM(D22,D33)</f>
        <v>1204</v>
      </c>
      <c r="E11" s="17">
        <f t="shared" si="6"/>
        <v>0</v>
      </c>
      <c r="F11" s="17">
        <f t="shared" si="6"/>
        <v>924</v>
      </c>
    </row>
    <row r="12" spans="1:14" s="5" customFormat="1" x14ac:dyDescent="0.3">
      <c r="A12" s="14" t="s">
        <v>12</v>
      </c>
      <c r="B12" s="15">
        <f t="shared" si="1"/>
        <v>271360.5</v>
      </c>
      <c r="C12" s="15">
        <f>SUM(C13:C15)</f>
        <v>282219</v>
      </c>
      <c r="D12" s="15">
        <f t="shared" ref="D12:F12" si="7">SUM(D13:D15)</f>
        <v>272170</v>
      </c>
      <c r="E12" s="15">
        <f t="shared" si="7"/>
        <v>265446</v>
      </c>
      <c r="F12" s="15">
        <f t="shared" si="7"/>
        <v>265607</v>
      </c>
    </row>
    <row r="13" spans="1:14" x14ac:dyDescent="0.3">
      <c r="A13" s="16" t="s">
        <v>13</v>
      </c>
      <c r="B13" s="17">
        <f t="shared" si="1"/>
        <v>56088.75</v>
      </c>
      <c r="C13" s="17">
        <f>SUM(C24,C35)</f>
        <v>59880</v>
      </c>
      <c r="D13" s="17">
        <f t="shared" ref="D13:F13" si="8">SUM(D24,D35)</f>
        <v>60353</v>
      </c>
      <c r="E13" s="17">
        <f t="shared" si="8"/>
        <v>48073</v>
      </c>
      <c r="F13" s="17">
        <f t="shared" si="8"/>
        <v>56049</v>
      </c>
    </row>
    <row r="14" spans="1:14" x14ac:dyDescent="0.3">
      <c r="A14" s="16" t="s">
        <v>14</v>
      </c>
      <c r="B14" s="17">
        <f t="shared" si="1"/>
        <v>76085.5</v>
      </c>
      <c r="C14" s="17">
        <f>SUM(C25,C36)</f>
        <v>77645</v>
      </c>
      <c r="D14" s="17">
        <f t="shared" ref="D14:F14" si="9">SUM(D25,D36)</f>
        <v>80659</v>
      </c>
      <c r="E14" s="17">
        <f t="shared" si="9"/>
        <v>78199</v>
      </c>
      <c r="F14" s="17">
        <f t="shared" si="9"/>
        <v>67839</v>
      </c>
    </row>
    <row r="15" spans="1:14" x14ac:dyDescent="0.3">
      <c r="A15" s="16" t="s">
        <v>15</v>
      </c>
      <c r="B15" s="17">
        <f t="shared" si="1"/>
        <v>139186.25</v>
      </c>
      <c r="C15" s="17">
        <f>SUM(C26,C37)</f>
        <v>144694</v>
      </c>
      <c r="D15" s="17">
        <f t="shared" ref="D15:F15" si="10">SUM(D26,D37)</f>
        <v>131158</v>
      </c>
      <c r="E15" s="17">
        <f t="shared" si="10"/>
        <v>139174</v>
      </c>
      <c r="F15" s="17">
        <f t="shared" si="10"/>
        <v>141719</v>
      </c>
    </row>
    <row r="16" spans="1:14" s="5" customFormat="1" x14ac:dyDescent="0.3">
      <c r="A16" s="18" t="s">
        <v>16</v>
      </c>
      <c r="B16" s="19"/>
      <c r="C16" s="19"/>
      <c r="D16" s="19"/>
      <c r="E16" s="19"/>
      <c r="F16" s="19"/>
    </row>
    <row r="17" spans="1:13" s="5" customFormat="1" x14ac:dyDescent="0.3">
      <c r="A17" s="20" t="s">
        <v>6</v>
      </c>
      <c r="B17" s="19">
        <f t="shared" ref="B17:B26" si="11">SUM(C17:F17)/4</f>
        <v>319689</v>
      </c>
      <c r="C17" s="21">
        <f>SUM(C18,C23)</f>
        <v>319703</v>
      </c>
      <c r="D17" s="21">
        <f>SUM(D18,D23)</f>
        <v>319733</v>
      </c>
      <c r="E17" s="21">
        <f>SUM(E18,E23)</f>
        <v>319723</v>
      </c>
      <c r="F17" s="21">
        <f>SUM(F18,F23)</f>
        <v>319597</v>
      </c>
    </row>
    <row r="18" spans="1:13" s="5" customFormat="1" x14ac:dyDescent="0.3">
      <c r="A18" s="20" t="s">
        <v>7</v>
      </c>
      <c r="B18" s="19">
        <f t="shared" si="11"/>
        <v>218604.25</v>
      </c>
      <c r="C18" s="19">
        <f>SUM(C19,C22)</f>
        <v>211458</v>
      </c>
      <c r="D18" s="19">
        <f t="shared" ref="D18:E18" si="12">SUM(D19,D22)</f>
        <v>224057</v>
      </c>
      <c r="E18" s="19">
        <f t="shared" si="12"/>
        <v>220151</v>
      </c>
      <c r="F18" s="19">
        <f>SUM(F19,F22)</f>
        <v>218751</v>
      </c>
    </row>
    <row r="19" spans="1:13" x14ac:dyDescent="0.3">
      <c r="A19" s="22" t="s">
        <v>8</v>
      </c>
      <c r="B19" s="23">
        <f t="shared" si="11"/>
        <v>218228</v>
      </c>
      <c r="C19" s="23">
        <f>SUM(C20:C21)</f>
        <v>211458</v>
      </c>
      <c r="D19" s="23">
        <f>SUM(D20:D21)</f>
        <v>223371</v>
      </c>
      <c r="E19" s="23">
        <f t="shared" ref="E19:F19" si="13">SUM(E20:E21)</f>
        <v>220151</v>
      </c>
      <c r="F19" s="23">
        <f>SUM(F20:F21)</f>
        <v>217932</v>
      </c>
    </row>
    <row r="20" spans="1:13" x14ac:dyDescent="0.3">
      <c r="A20" s="22" t="s">
        <v>9</v>
      </c>
      <c r="B20" s="23">
        <f t="shared" si="11"/>
        <v>217682.75</v>
      </c>
      <c r="C20" s="23">
        <v>211320</v>
      </c>
      <c r="D20" s="23">
        <v>223109</v>
      </c>
      <c r="E20" s="23">
        <v>218459</v>
      </c>
      <c r="F20" s="23">
        <v>217843</v>
      </c>
    </row>
    <row r="21" spans="1:13" x14ac:dyDescent="0.3">
      <c r="A21" s="22" t="s">
        <v>10</v>
      </c>
      <c r="B21" s="23">
        <f t="shared" si="11"/>
        <v>545.25</v>
      </c>
      <c r="C21" s="23">
        <v>138</v>
      </c>
      <c r="D21" s="23">
        <v>262</v>
      </c>
      <c r="E21" s="23">
        <v>1692</v>
      </c>
      <c r="F21" s="23">
        <v>89</v>
      </c>
    </row>
    <row r="22" spans="1:13" x14ac:dyDescent="0.3">
      <c r="A22" s="22" t="s">
        <v>11</v>
      </c>
      <c r="B22" s="23">
        <f t="shared" si="11"/>
        <v>376.25</v>
      </c>
      <c r="C22" s="23" t="s">
        <v>23</v>
      </c>
      <c r="D22" s="23">
        <v>686</v>
      </c>
      <c r="E22" s="23">
        <v>0</v>
      </c>
      <c r="F22" s="23">
        <v>819</v>
      </c>
    </row>
    <row r="23" spans="1:13" s="5" customFormat="1" x14ac:dyDescent="0.3">
      <c r="A23" s="20" t="s">
        <v>12</v>
      </c>
      <c r="B23" s="19">
        <f t="shared" si="11"/>
        <v>101084.75</v>
      </c>
      <c r="C23" s="19">
        <f>SUM(C24:C26)</f>
        <v>108245</v>
      </c>
      <c r="D23" s="19">
        <f t="shared" ref="D23:E23" si="14">SUM(D24:D26)</f>
        <v>95676</v>
      </c>
      <c r="E23" s="19">
        <f t="shared" si="14"/>
        <v>99572</v>
      </c>
      <c r="F23" s="19">
        <f>SUM(F24:F26)</f>
        <v>100846</v>
      </c>
    </row>
    <row r="24" spans="1:13" x14ac:dyDescent="0.3">
      <c r="A24" s="22" t="s">
        <v>13</v>
      </c>
      <c r="B24" s="23">
        <f t="shared" si="11"/>
        <v>1681.75</v>
      </c>
      <c r="C24" s="23">
        <v>1408</v>
      </c>
      <c r="D24" s="23">
        <v>1480</v>
      </c>
      <c r="E24" s="23">
        <v>1659</v>
      </c>
      <c r="F24" s="23">
        <v>2180</v>
      </c>
    </row>
    <row r="25" spans="1:13" x14ac:dyDescent="0.3">
      <c r="A25" s="22" t="s">
        <v>14</v>
      </c>
      <c r="B25" s="23">
        <f t="shared" si="11"/>
        <v>35080.75</v>
      </c>
      <c r="C25" s="23">
        <v>37303</v>
      </c>
      <c r="D25" s="23">
        <v>35670</v>
      </c>
      <c r="E25" s="23">
        <v>37091</v>
      </c>
      <c r="F25" s="23">
        <v>30259</v>
      </c>
    </row>
    <row r="26" spans="1:13" x14ac:dyDescent="0.3">
      <c r="A26" s="22" t="s">
        <v>15</v>
      </c>
      <c r="B26" s="23">
        <f t="shared" si="11"/>
        <v>64322.25</v>
      </c>
      <c r="C26" s="23">
        <v>69534</v>
      </c>
      <c r="D26" s="23">
        <v>58526</v>
      </c>
      <c r="E26" s="23">
        <v>60822</v>
      </c>
      <c r="F26" s="23">
        <v>68407</v>
      </c>
    </row>
    <row r="27" spans="1:13" s="5" customFormat="1" x14ac:dyDescent="0.3">
      <c r="A27" s="24" t="s">
        <v>17</v>
      </c>
      <c r="B27" s="25"/>
      <c r="C27" s="26"/>
      <c r="D27" s="26"/>
      <c r="E27" s="26"/>
      <c r="F27" s="26"/>
      <c r="M27" s="8"/>
    </row>
    <row r="28" spans="1:13" s="5" customFormat="1" x14ac:dyDescent="0.3">
      <c r="A28" s="27" t="s">
        <v>6</v>
      </c>
      <c r="B28" s="26">
        <f t="shared" ref="B28:B37" si="15">SUM(C28:F28)/4</f>
        <v>360852.5</v>
      </c>
      <c r="C28" s="26">
        <f>SUM(C29,C34)</f>
        <v>360776</v>
      </c>
      <c r="D28" s="26">
        <f t="shared" ref="D28:F28" si="16">SUM(D29,D34)</f>
        <v>360845</v>
      </c>
      <c r="E28" s="26">
        <f t="shared" si="16"/>
        <v>360904</v>
      </c>
      <c r="F28" s="26">
        <f t="shared" si="16"/>
        <v>360885</v>
      </c>
    </row>
    <row r="29" spans="1:13" s="5" customFormat="1" x14ac:dyDescent="0.3">
      <c r="A29" s="27" t="s">
        <v>7</v>
      </c>
      <c r="B29" s="26">
        <f t="shared" si="15"/>
        <v>190576.75</v>
      </c>
      <c r="C29" s="26">
        <f>SUM(C30,C33)</f>
        <v>186802</v>
      </c>
      <c r="D29" s="26">
        <f t="shared" ref="D29:F29" si="17">SUM(D30,D33)</f>
        <v>184351</v>
      </c>
      <c r="E29" s="26">
        <f t="shared" si="17"/>
        <v>195030</v>
      </c>
      <c r="F29" s="26">
        <f t="shared" si="17"/>
        <v>196124</v>
      </c>
    </row>
    <row r="30" spans="1:13" x14ac:dyDescent="0.3">
      <c r="A30" s="28" t="s">
        <v>8</v>
      </c>
      <c r="B30" s="25">
        <f t="shared" si="15"/>
        <v>190421</v>
      </c>
      <c r="C30" s="25">
        <f>SUM(C31:C32)</f>
        <v>186802</v>
      </c>
      <c r="D30" s="25">
        <f t="shared" ref="D30:F30" si="18">SUM(D31:D32)</f>
        <v>183833</v>
      </c>
      <c r="E30" s="25">
        <f t="shared" si="18"/>
        <v>195030</v>
      </c>
      <c r="F30" s="25">
        <f>SUM(F31:F32)</f>
        <v>196019</v>
      </c>
    </row>
    <row r="31" spans="1:13" x14ac:dyDescent="0.3">
      <c r="A31" s="28" t="s">
        <v>9</v>
      </c>
      <c r="B31" s="25">
        <f t="shared" si="15"/>
        <v>188168.75</v>
      </c>
      <c r="C31" s="25">
        <v>186496</v>
      </c>
      <c r="D31" s="25">
        <v>183682</v>
      </c>
      <c r="E31" s="25">
        <v>188260</v>
      </c>
      <c r="F31" s="25">
        <v>194237</v>
      </c>
    </row>
    <row r="32" spans="1:13" x14ac:dyDescent="0.3">
      <c r="A32" s="28" t="s">
        <v>10</v>
      </c>
      <c r="B32" s="25">
        <f t="shared" si="15"/>
        <v>2252.25</v>
      </c>
      <c r="C32" s="25">
        <v>306</v>
      </c>
      <c r="D32" s="25">
        <v>151</v>
      </c>
      <c r="E32" s="25">
        <v>6770</v>
      </c>
      <c r="F32" s="25">
        <v>1782</v>
      </c>
    </row>
    <row r="33" spans="1:6" x14ac:dyDescent="0.3">
      <c r="A33" s="28" t="s">
        <v>11</v>
      </c>
      <c r="B33" s="25">
        <f t="shared" si="15"/>
        <v>155.75</v>
      </c>
      <c r="C33" s="25" t="s">
        <v>23</v>
      </c>
      <c r="D33" s="25">
        <v>518</v>
      </c>
      <c r="E33" s="25">
        <v>0</v>
      </c>
      <c r="F33" s="25">
        <v>105</v>
      </c>
    </row>
    <row r="34" spans="1:6" s="5" customFormat="1" x14ac:dyDescent="0.3">
      <c r="A34" s="27" t="s">
        <v>12</v>
      </c>
      <c r="B34" s="26">
        <f t="shared" si="15"/>
        <v>170275.75</v>
      </c>
      <c r="C34" s="26">
        <f>SUM(C35:C37)</f>
        <v>173974</v>
      </c>
      <c r="D34" s="26">
        <f t="shared" ref="D34:F34" si="19">SUM(D35:D37)</f>
        <v>176494</v>
      </c>
      <c r="E34" s="26">
        <f t="shared" si="19"/>
        <v>165874</v>
      </c>
      <c r="F34" s="26">
        <f t="shared" si="19"/>
        <v>164761</v>
      </c>
    </row>
    <row r="35" spans="1:6" x14ac:dyDescent="0.3">
      <c r="A35" s="28" t="s">
        <v>13</v>
      </c>
      <c r="B35" s="25">
        <f t="shared" si="15"/>
        <v>54407</v>
      </c>
      <c r="C35" s="25">
        <v>58472</v>
      </c>
      <c r="D35" s="25">
        <v>58873</v>
      </c>
      <c r="E35" s="25">
        <v>46414</v>
      </c>
      <c r="F35" s="25">
        <v>53869</v>
      </c>
    </row>
    <row r="36" spans="1:6" x14ac:dyDescent="0.3">
      <c r="A36" s="28" t="s">
        <v>14</v>
      </c>
      <c r="B36" s="25">
        <f t="shared" si="15"/>
        <v>41004.75</v>
      </c>
      <c r="C36" s="25">
        <v>40342</v>
      </c>
      <c r="D36" s="25">
        <v>44989</v>
      </c>
      <c r="E36" s="25">
        <v>41108</v>
      </c>
      <c r="F36" s="25">
        <v>37580</v>
      </c>
    </row>
    <row r="37" spans="1:6" x14ac:dyDescent="0.3">
      <c r="A37" s="28" t="s">
        <v>15</v>
      </c>
      <c r="B37" s="25">
        <f t="shared" si="15"/>
        <v>74864</v>
      </c>
      <c r="C37" s="25">
        <v>75160</v>
      </c>
      <c r="D37" s="25">
        <v>72632</v>
      </c>
      <c r="E37" s="25">
        <v>78352</v>
      </c>
      <c r="F37" s="25">
        <v>73312</v>
      </c>
    </row>
    <row r="38" spans="1:6" x14ac:dyDescent="0.3">
      <c r="A38" s="29"/>
      <c r="B38" s="30"/>
      <c r="C38" s="31"/>
      <c r="D38" s="31"/>
      <c r="E38" s="31"/>
      <c r="F38" s="31"/>
    </row>
    <row r="39" spans="1:6" x14ac:dyDescent="0.3">
      <c r="A39" s="2"/>
      <c r="B39" s="1"/>
      <c r="C39" s="1"/>
      <c r="D39" s="1"/>
      <c r="E39" s="1"/>
      <c r="F39" s="1"/>
    </row>
    <row r="40" spans="1:6" x14ac:dyDescent="0.3">
      <c r="A40" s="9" t="s">
        <v>22</v>
      </c>
      <c r="B40" s="2"/>
      <c r="C40" s="1"/>
      <c r="D40" s="1"/>
      <c r="E40" s="1"/>
      <c r="F40" s="3"/>
    </row>
    <row r="41" spans="1:6" x14ac:dyDescent="0.3">
      <c r="A41" s="4" t="s">
        <v>20</v>
      </c>
      <c r="B41" s="2"/>
      <c r="C41" s="3"/>
      <c r="D41" s="3"/>
      <c r="E41" s="3"/>
    </row>
    <row r="42" spans="1:6" x14ac:dyDescent="0.3">
      <c r="A42" s="4" t="s">
        <v>19</v>
      </c>
    </row>
  </sheetData>
  <mergeCells count="3">
    <mergeCell ref="B3:F3"/>
    <mergeCell ref="A3:A4"/>
    <mergeCell ref="A1:F1"/>
  </mergeCells>
  <phoneticPr fontId="0" type="noConversion"/>
  <printOptions horizontalCentered="1"/>
  <pageMargins left="0.59055118110236227" right="0" top="0.59055118110236227" bottom="0.39370078740157483" header="0.51181102362204722" footer="0.51181102362204722"/>
  <pageSetup paperSize="9" scale="80" orientation="portrait" r:id="rId1"/>
  <headerFooter alignWithMargins="0"/>
  <ignoredErrors>
    <ignoredError sqref="D19:F19 D30:F30" formulaRange="1"/>
    <ignoredError sqref="C12: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2018-06-30T06:17:05Z</cp:lastPrinted>
  <dcterms:created xsi:type="dcterms:W3CDTF">2005-03-08T09:06:26Z</dcterms:created>
  <dcterms:modified xsi:type="dcterms:W3CDTF">2020-01-09T04:14:01Z</dcterms:modified>
</cp:coreProperties>
</file>