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8975" windowHeight="10935"/>
  </bookViews>
  <sheets>
    <sheet name="ตารางที่7" sheetId="1" r:id="rId1"/>
  </sheets>
  <definedNames>
    <definedName name="_xlnm.Print_Area" localSheetId="0">ตารางที่7!$A$1:$D$27</definedName>
  </definedNames>
  <calcPr calcId="144525"/>
</workbook>
</file>

<file path=xl/calcChain.xml><?xml version="1.0" encoding="utf-8"?>
<calcChain xmlns="http://schemas.openxmlformats.org/spreadsheetml/2006/main">
  <c r="P6" i="1" l="1"/>
  <c r="O6" i="1"/>
  <c r="O19" i="1" s="1"/>
  <c r="N6" i="1"/>
  <c r="N22" i="1" s="1"/>
  <c r="B20" i="1"/>
  <c r="C20" i="1"/>
  <c r="D20" i="1"/>
  <c r="E20" i="1"/>
  <c r="F20" i="1"/>
  <c r="G20" i="1"/>
  <c r="H20" i="1"/>
  <c r="I20" i="1"/>
  <c r="J20" i="1"/>
  <c r="K20" i="1"/>
  <c r="L20" i="1"/>
  <c r="L17" i="1" s="1"/>
  <c r="M20" i="1"/>
  <c r="N20" i="1"/>
  <c r="O20" i="1"/>
  <c r="P20" i="1"/>
  <c r="B21" i="1"/>
  <c r="C21" i="1"/>
  <c r="D21" i="1"/>
  <c r="E21" i="1"/>
  <c r="F21" i="1"/>
  <c r="G21" i="1"/>
  <c r="H21" i="1"/>
  <c r="I21" i="1"/>
  <c r="J21" i="1"/>
  <c r="K21" i="1"/>
  <c r="L21" i="1"/>
  <c r="M21" i="1"/>
  <c r="O21" i="1"/>
  <c r="P21" i="1"/>
  <c r="B22" i="1"/>
  <c r="C22" i="1"/>
  <c r="D22" i="1"/>
  <c r="E22" i="1"/>
  <c r="F22" i="1"/>
  <c r="G22" i="1"/>
  <c r="H22" i="1"/>
  <c r="I22" i="1"/>
  <c r="J22" i="1"/>
  <c r="K22" i="1"/>
  <c r="L22" i="1"/>
  <c r="M22" i="1"/>
  <c r="O22" i="1"/>
  <c r="P22" i="1"/>
  <c r="B23" i="1"/>
  <c r="D23" i="1"/>
  <c r="E23" i="1"/>
  <c r="F23" i="1"/>
  <c r="G23" i="1"/>
  <c r="H23" i="1"/>
  <c r="I23" i="1"/>
  <c r="J23" i="1"/>
  <c r="K23" i="1"/>
  <c r="P23" i="1"/>
  <c r="B24" i="1"/>
  <c r="C24" i="1"/>
  <c r="D24" i="1"/>
  <c r="E24" i="1"/>
  <c r="G24" i="1"/>
  <c r="J24" i="1"/>
  <c r="L24" i="1"/>
  <c r="M24" i="1"/>
  <c r="N24" i="1"/>
  <c r="O24" i="1"/>
  <c r="P24" i="1"/>
  <c r="B25" i="1"/>
  <c r="C25" i="1"/>
  <c r="D25" i="1"/>
  <c r="E25" i="1"/>
  <c r="F25" i="1"/>
  <c r="G25" i="1"/>
  <c r="H25" i="1"/>
  <c r="I25" i="1"/>
  <c r="J25" i="1"/>
  <c r="K25" i="1"/>
  <c r="L25" i="1"/>
  <c r="M25" i="1"/>
  <c r="O25" i="1"/>
  <c r="P25" i="1"/>
  <c r="B26" i="1"/>
  <c r="C26" i="1"/>
  <c r="D26" i="1"/>
  <c r="E26" i="1"/>
  <c r="F26" i="1"/>
  <c r="G26" i="1"/>
  <c r="H26" i="1"/>
  <c r="I26" i="1"/>
  <c r="J26" i="1"/>
  <c r="K26" i="1"/>
  <c r="L26" i="1"/>
  <c r="M26" i="1"/>
  <c r="O26" i="1"/>
  <c r="P26" i="1"/>
  <c r="P19" i="1"/>
  <c r="M19" i="1"/>
  <c r="L19" i="1"/>
  <c r="K19" i="1"/>
  <c r="J19" i="1"/>
  <c r="J17" i="1" s="1"/>
  <c r="I19" i="1"/>
  <c r="H19" i="1"/>
  <c r="G19" i="1"/>
  <c r="F19" i="1"/>
  <c r="F17" i="1" s="1"/>
  <c r="E19" i="1"/>
  <c r="D19" i="1"/>
  <c r="C19" i="1"/>
  <c r="B19" i="1"/>
  <c r="B17" i="1" s="1"/>
  <c r="N9" i="1"/>
  <c r="O9" i="1"/>
  <c r="P9" i="1"/>
  <c r="N10" i="1"/>
  <c r="O10" i="1"/>
  <c r="P10" i="1"/>
  <c r="N11" i="1"/>
  <c r="O11" i="1"/>
  <c r="P11" i="1"/>
  <c r="O12" i="1"/>
  <c r="N13" i="1"/>
  <c r="N14" i="1"/>
  <c r="O14" i="1"/>
  <c r="P14" i="1"/>
  <c r="N15" i="1"/>
  <c r="O15" i="1"/>
  <c r="P15" i="1"/>
  <c r="P8" i="1"/>
  <c r="O8" i="1"/>
  <c r="N8" i="1"/>
  <c r="N19" i="1" l="1"/>
  <c r="N17" i="1" s="1"/>
  <c r="N25" i="1"/>
  <c r="N21" i="1"/>
  <c r="N26" i="1"/>
  <c r="N23" i="1"/>
  <c r="O17" i="1"/>
  <c r="C17" i="1"/>
  <c r="K17" i="1"/>
  <c r="D17" i="1"/>
  <c r="H17" i="1"/>
  <c r="P17" i="1"/>
  <c r="G17" i="1"/>
  <c r="E17" i="1"/>
  <c r="I17" i="1"/>
  <c r="M17" i="1"/>
</calcChain>
</file>

<file path=xl/sharedStrings.xml><?xml version="1.0" encoding="utf-8"?>
<sst xmlns="http://schemas.openxmlformats.org/spreadsheetml/2006/main" count="43" uniqueCount="22">
  <si>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</si>
  <si>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</si>
  <si>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</si>
  <si>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</si>
  <si>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</si>
  <si>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</si>
  <si>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>1.  0 ชั่วโมง</t>
    </r>
    <r>
      <rPr>
        <vertAlign val="superscript"/>
        <sz val="14"/>
        <rFont val="TH SarabunPSK"/>
        <family val="2"/>
      </rPr>
      <t xml:space="preserve"> 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</si>
  <si>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</si>
  <si>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</si>
  <si>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</si>
  <si>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</si>
  <si>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</si>
  <si>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</si>
  <si>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</si>
  <si>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1/   </t>
    </r>
    <r>
      <rPr>
        <sz val="14"/>
        <rFont val="TH SarabunPSK"/>
        <family val="2"/>
      </rPr>
      <t xml:space="preserve"> ผู้ไม่ได้ทำงานในสัปดาห์การสำรวจ แต่มีงานประจำ</t>
    </r>
  </si>
  <si>
    <t>ตารางที่ 6  จำนวนและร้อยละของผู้มีงานทำจำแนกตามชั่วโมงการทำงานต่อสัปดาห์และเพศ</t>
  </si>
  <si>
    <r>
      <t xml:space="preserve">             </t>
    </r>
    <r>
      <rPr>
        <b/>
        <sz val="16"/>
        <rFont val="TH SarabunPSK"/>
        <family val="2"/>
      </rPr>
      <t>พ.ศ.2562</t>
    </r>
  </si>
  <si>
    <t>ไตรมาส1</t>
  </si>
  <si>
    <t>ไตรมาส2</t>
  </si>
  <si>
    <t>ไตรมาส3</t>
  </si>
  <si>
    <t>ไตรมาส4</t>
  </si>
  <si>
    <t>เฉลี่ย 4 ไตรมาส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</si>
</sst>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90" formatCode="#,##0.0"/>
  </numFmts>
  <fonts count="9" x14ac:knownFonts="1"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vertAlign val="superscript"/>
      <sz val="14"/>
      <name val="TH SarabunPSK"/>
      <family val="2"/>
    </font>
    <font>
      <sz val="15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3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7" fontId="2" fillId="0" borderId="0" xfId="0" quotePrefix="1" applyNumberFormat="1" applyFont="1" applyAlignment="1">
      <alignment horizontal="left" vertical="center"/>
    </xf>
    <xf numFmtId="3" fontId="7" fillId="0" borderId="0" xfId="0" applyNumberFormat="1" applyFont="1"/>
    <xf numFmtId="0" fontId="7" fillId="0" borderId="0" xfId="0" applyFont="1"/>
    <xf numFmtId="0" fontId="2" fillId="0" borderId="0" xfId="0" applyFont="1" applyBorder="1" applyAlignment="1">
      <alignment horizontal="left" vertical="center"/>
    </xf>
    <xf numFmtId="187" fontId="5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6" fillId="0" borderId="0" xfId="0" applyFont="1"/>
    <xf numFmtId="187" fontId="3" fillId="0" borderId="0" xfId="0" applyNumberFormat="1" applyFont="1"/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188" fontId="5" fillId="0" borderId="0" xfId="1" applyNumberFormat="1" applyFont="1" applyAlignment="1">
      <alignment vertical="center"/>
    </xf>
    <xf numFmtId="188" fontId="4" fillId="0" borderId="0" xfId="1" applyNumberFormat="1" applyFont="1" applyAlignment="1">
      <alignment vertical="center"/>
    </xf>
    <xf numFmtId="188" fontId="5" fillId="0" borderId="0" xfId="1" applyNumberFormat="1" applyFont="1" applyAlignment="1">
      <alignment horizontal="right" vertical="center"/>
    </xf>
    <xf numFmtId="188" fontId="5" fillId="0" borderId="0" xfId="1" applyNumberFormat="1" applyFont="1" applyBorder="1" applyAlignment="1">
      <alignment horizontal="right" vertical="center"/>
    </xf>
    <xf numFmtId="188" fontId="2" fillId="0" borderId="0" xfId="1" applyNumberFormat="1" applyFont="1" applyAlignment="1">
      <alignment vertical="center"/>
    </xf>
    <xf numFmtId="188" fontId="7" fillId="0" borderId="0" xfId="1" applyNumberFormat="1" applyFont="1" applyAlignment="1">
      <alignment vertical="center"/>
    </xf>
    <xf numFmtId="188" fontId="7" fillId="0" borderId="0" xfId="1" applyNumberFormat="1" applyFont="1"/>
    <xf numFmtId="190" fontId="2" fillId="0" borderId="0" xfId="0" applyNumberFormat="1" applyFont="1" applyAlignment="1">
      <alignment vertical="center"/>
    </xf>
    <xf numFmtId="188" fontId="4" fillId="0" borderId="0" xfId="0" applyNumberFormat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abSelected="1" topLeftCell="G4" workbookViewId="0">
      <selection activeCell="R9" sqref="R9"/>
    </sheetView>
  </sheetViews>
  <sheetFormatPr defaultRowHeight="30.75" customHeight="1" x14ac:dyDescent="0.55000000000000004"/>
  <cols>
    <col min="1" max="1" width="31.28515625" style="4" customWidth="1"/>
    <col min="2" max="2" width="11.140625" style="4" bestFit="1" customWidth="1"/>
    <col min="3" max="3" width="11" style="4" bestFit="1" customWidth="1"/>
    <col min="4" max="4" width="11" style="5" bestFit="1" customWidth="1"/>
    <col min="5" max="13" width="12.42578125" style="4" bestFit="1" customWidth="1"/>
    <col min="14" max="15" width="11" style="4" bestFit="1" customWidth="1"/>
    <col min="16" max="16" width="11.140625" style="4" bestFit="1" customWidth="1"/>
    <col min="17" max="17" width="9.140625" style="4"/>
    <col min="18" max="20" width="11.5703125" style="4" customWidth="1"/>
    <col min="21" max="16384" width="9.140625" style="4"/>
  </cols>
  <sheetData>
    <row r="1" spans="1:20" s="1" customFormat="1" ht="25.5" customHeight="1" x14ac:dyDescent="0.55000000000000004">
      <c r="A1" s="1" t="s">
        <v>15</v>
      </c>
      <c r="B1" s="15"/>
      <c r="C1" s="15"/>
      <c r="D1" s="14"/>
    </row>
    <row r="2" spans="1:20" ht="21" customHeight="1" x14ac:dyDescent="0.55000000000000004">
      <c r="A2" s="22" t="s">
        <v>16</v>
      </c>
    </row>
    <row r="3" spans="1:20" ht="18" customHeight="1" x14ac:dyDescent="0.55000000000000004">
      <c r="B3" s="25" t="s">
        <v>17</v>
      </c>
      <c r="C3" s="25"/>
      <c r="D3" s="25"/>
      <c r="E3" s="25" t="s">
        <v>18</v>
      </c>
      <c r="F3" s="25"/>
      <c r="G3" s="25"/>
      <c r="H3" s="25" t="s">
        <v>19</v>
      </c>
      <c r="I3" s="25"/>
      <c r="J3" s="25"/>
      <c r="K3" s="25" t="s">
        <v>20</v>
      </c>
      <c r="L3" s="25"/>
      <c r="M3" s="25"/>
      <c r="N3" s="26" t="s">
        <v>21</v>
      </c>
      <c r="O3" s="26"/>
      <c r="P3" s="26"/>
    </row>
    <row r="4" spans="1:20" s="7" customFormat="1" ht="30.75" customHeight="1" x14ac:dyDescent="0.55000000000000004">
      <c r="A4" s="6" t="s">
        <v>0</v>
      </c>
      <c r="B4" s="27" t="s">
        <v>1</v>
      </c>
      <c r="C4" s="27" t="s">
        <v>2</v>
      </c>
      <c r="D4" s="27" t="s">
        <v>3</v>
      </c>
      <c r="E4" s="27" t="s">
        <v>1</v>
      </c>
      <c r="F4" s="27" t="s">
        <v>2</v>
      </c>
      <c r="G4" s="27" t="s">
        <v>3</v>
      </c>
      <c r="H4" s="27" t="s">
        <v>1</v>
      </c>
      <c r="I4" s="27" t="s">
        <v>2</v>
      </c>
      <c r="J4" s="27" t="s">
        <v>3</v>
      </c>
      <c r="K4" s="27" t="s">
        <v>1</v>
      </c>
      <c r="L4" s="27" t="s">
        <v>2</v>
      </c>
      <c r="M4" s="27" t="s">
        <v>3</v>
      </c>
      <c r="N4" s="27" t="s">
        <v>1</v>
      </c>
      <c r="O4" s="27" t="s">
        <v>2</v>
      </c>
      <c r="P4" s="27" t="s">
        <v>3</v>
      </c>
    </row>
    <row r="5" spans="1:20" s="7" customFormat="1" ht="23.25" customHeight="1" x14ac:dyDescent="0.55000000000000004">
      <c r="A5" s="8"/>
      <c r="B5" s="23" t="s">
        <v>4</v>
      </c>
      <c r="C5" s="23"/>
      <c r="D5" s="23"/>
    </row>
    <row r="6" spans="1:20" s="10" customFormat="1" ht="30.75" customHeight="1" x14ac:dyDescent="0.5">
      <c r="A6" s="9" t="s">
        <v>5</v>
      </c>
      <c r="B6" s="28">
        <v>366287.59</v>
      </c>
      <c r="C6" s="28">
        <v>194060.55</v>
      </c>
      <c r="D6" s="28">
        <v>172227.05</v>
      </c>
      <c r="E6" s="29">
        <v>381065.12</v>
      </c>
      <c r="F6" s="29">
        <v>203896.5</v>
      </c>
      <c r="G6" s="29">
        <v>177168.62</v>
      </c>
      <c r="H6" s="29">
        <v>377708.88</v>
      </c>
      <c r="I6" s="29">
        <v>203702.53</v>
      </c>
      <c r="J6" s="29">
        <v>174006.36</v>
      </c>
      <c r="K6" s="29">
        <v>367713.92</v>
      </c>
      <c r="L6" s="29">
        <v>196965.8</v>
      </c>
      <c r="M6" s="29">
        <v>170748.11</v>
      </c>
      <c r="N6" s="36">
        <f>SUM(J8:J15)</f>
        <v>174006.35000000003</v>
      </c>
      <c r="O6" s="36">
        <f t="shared" ref="O6" si="0">SUM(K8:K15)</f>
        <v>367713.91</v>
      </c>
      <c r="P6" s="36">
        <f t="shared" ref="P6" si="1">SUM(L8:L15)</f>
        <v>196965.8</v>
      </c>
      <c r="R6" s="36"/>
      <c r="S6" s="36"/>
      <c r="T6" s="36"/>
    </row>
    <row r="7" spans="1:20" s="10" customFormat="1" ht="6" customHeight="1" x14ac:dyDescent="0.5">
      <c r="A7" s="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20" s="12" customFormat="1" ht="30.75" customHeight="1" x14ac:dyDescent="0.5">
      <c r="A8" s="11" t="s">
        <v>6</v>
      </c>
      <c r="B8" s="30">
        <v>6241.23</v>
      </c>
      <c r="C8" s="30">
        <v>3775.9</v>
      </c>
      <c r="D8" s="31">
        <v>2465.33</v>
      </c>
      <c r="E8" s="29">
        <v>17339.919999999998</v>
      </c>
      <c r="F8" s="29">
        <v>8897.07</v>
      </c>
      <c r="G8" s="29">
        <v>8442.85</v>
      </c>
      <c r="H8" s="29">
        <v>8695.16</v>
      </c>
      <c r="I8" s="29">
        <v>5003</v>
      </c>
      <c r="J8" s="29">
        <v>3692.15</v>
      </c>
      <c r="K8" s="29">
        <v>2956.77</v>
      </c>
      <c r="L8" s="29">
        <v>1580.51</v>
      </c>
      <c r="M8" s="29">
        <v>1376.26</v>
      </c>
      <c r="N8" s="28">
        <f t="shared" ref="N8" si="2">(ROUND(AVERAGE(B8,E8,H8,K8),0))</f>
        <v>8808</v>
      </c>
      <c r="O8" s="28">
        <f t="shared" ref="O8" si="3">(ROUND(AVERAGE(C8,F8,I8,L8),0))</f>
        <v>4814</v>
      </c>
      <c r="P8" s="28">
        <f t="shared" ref="P8" si="4">(ROUND(AVERAGE(D8,G8,J8,M8),0))</f>
        <v>3994</v>
      </c>
    </row>
    <row r="9" spans="1:20" s="12" customFormat="1" ht="30.75" customHeight="1" x14ac:dyDescent="0.5">
      <c r="A9" s="13" t="s">
        <v>7</v>
      </c>
      <c r="B9" s="32">
        <v>6921.81</v>
      </c>
      <c r="C9" s="32">
        <v>3300.61</v>
      </c>
      <c r="D9" s="32">
        <v>3621.2</v>
      </c>
      <c r="E9" s="33">
        <v>8874.35</v>
      </c>
      <c r="F9" s="33">
        <v>4314.6899999999996</v>
      </c>
      <c r="G9" s="33">
        <v>4559.6499999999996</v>
      </c>
      <c r="H9" s="33">
        <v>11581.96</v>
      </c>
      <c r="I9" s="33">
        <v>5979.01</v>
      </c>
      <c r="J9" s="33">
        <v>5602.95</v>
      </c>
      <c r="K9" s="33">
        <v>2797.58</v>
      </c>
      <c r="L9" s="33">
        <v>1288.8699999999999</v>
      </c>
      <c r="M9" s="33">
        <v>1508.71</v>
      </c>
      <c r="N9" s="32">
        <f t="shared" ref="N9:N15" si="5">(ROUND(AVERAGE(B9,E9,H9,K9),0))</f>
        <v>7544</v>
      </c>
      <c r="O9" s="32">
        <f t="shared" ref="O9:O15" si="6">(ROUND(AVERAGE(C9,F9,I9,L9),0))</f>
        <v>3721</v>
      </c>
      <c r="P9" s="32">
        <f t="shared" ref="P9:P15" si="7">(ROUND(AVERAGE(D9,G9,J9,M9),0))</f>
        <v>3823</v>
      </c>
    </row>
    <row r="10" spans="1:20" s="12" customFormat="1" ht="30.75" customHeight="1" x14ac:dyDescent="0.5">
      <c r="A10" s="13" t="s">
        <v>8</v>
      </c>
      <c r="B10" s="32">
        <v>36626.83</v>
      </c>
      <c r="C10" s="32">
        <v>19121.88</v>
      </c>
      <c r="D10" s="32">
        <v>17504.95</v>
      </c>
      <c r="E10" s="33">
        <v>40819.160000000003</v>
      </c>
      <c r="F10" s="33">
        <v>20155.349999999999</v>
      </c>
      <c r="G10" s="33">
        <v>20663.810000000001</v>
      </c>
      <c r="H10" s="33">
        <v>33002.67</v>
      </c>
      <c r="I10" s="33">
        <v>15008.81</v>
      </c>
      <c r="J10" s="33">
        <v>17993.849999999999</v>
      </c>
      <c r="K10" s="33">
        <v>18031.86</v>
      </c>
      <c r="L10" s="33">
        <v>9458.4699999999993</v>
      </c>
      <c r="M10" s="33">
        <v>8573.39</v>
      </c>
      <c r="N10" s="32">
        <f t="shared" si="5"/>
        <v>32120</v>
      </c>
      <c r="O10" s="32">
        <f t="shared" si="6"/>
        <v>15936</v>
      </c>
      <c r="P10" s="32">
        <f t="shared" si="7"/>
        <v>16184</v>
      </c>
    </row>
    <row r="11" spans="1:20" s="12" customFormat="1" ht="30.75" customHeight="1" x14ac:dyDescent="0.5">
      <c r="A11" s="11" t="s">
        <v>9</v>
      </c>
      <c r="B11" s="32">
        <v>72387.98</v>
      </c>
      <c r="C11" s="32">
        <v>35954.57</v>
      </c>
      <c r="D11" s="32">
        <v>36433.410000000003</v>
      </c>
      <c r="E11" s="33">
        <v>57966.52</v>
      </c>
      <c r="F11" s="33">
        <v>31353.55</v>
      </c>
      <c r="G11" s="33">
        <v>26612.97</v>
      </c>
      <c r="H11" s="33">
        <v>63268.82</v>
      </c>
      <c r="I11" s="33">
        <v>34909.58</v>
      </c>
      <c r="J11" s="33">
        <v>28359.24</v>
      </c>
      <c r="K11" s="33">
        <v>61300.27</v>
      </c>
      <c r="L11" s="33">
        <v>35910.92</v>
      </c>
      <c r="M11" s="33">
        <v>25389.35</v>
      </c>
      <c r="N11" s="32">
        <f t="shared" si="5"/>
        <v>63731</v>
      </c>
      <c r="O11" s="32">
        <f t="shared" si="6"/>
        <v>34532</v>
      </c>
      <c r="P11" s="32">
        <f t="shared" si="7"/>
        <v>29199</v>
      </c>
    </row>
    <row r="12" spans="1:20" s="12" customFormat="1" ht="30.75" customHeight="1" x14ac:dyDescent="0.5">
      <c r="A12" s="11" t="s">
        <v>10</v>
      </c>
      <c r="B12" s="32">
        <v>35564.22</v>
      </c>
      <c r="C12" s="32">
        <v>20859.39</v>
      </c>
      <c r="D12" s="32">
        <v>14704.84</v>
      </c>
      <c r="E12" s="33">
        <v>32366.26</v>
      </c>
      <c r="F12" s="33">
        <v>18662.73</v>
      </c>
      <c r="G12" s="33">
        <v>13703.53</v>
      </c>
      <c r="H12" s="33">
        <v>44390.32</v>
      </c>
      <c r="I12" s="33">
        <v>26359.83</v>
      </c>
      <c r="J12" s="33">
        <v>18030.490000000002</v>
      </c>
      <c r="K12" s="33">
        <v>35694.86</v>
      </c>
      <c r="L12" s="33">
        <v>19205.939999999999</v>
      </c>
      <c r="M12" s="33">
        <v>16488.919999999998</v>
      </c>
      <c r="N12" s="32">
        <v>37005</v>
      </c>
      <c r="O12" s="32">
        <f t="shared" si="6"/>
        <v>21272</v>
      </c>
      <c r="P12" s="32">
        <v>15733</v>
      </c>
    </row>
    <row r="13" spans="1:20" s="15" customFormat="1" ht="30.75" customHeight="1" x14ac:dyDescent="0.55000000000000004">
      <c r="A13" s="11" t="s">
        <v>11</v>
      </c>
      <c r="B13" s="32">
        <v>44586.49</v>
      </c>
      <c r="C13" s="32">
        <v>18559.12</v>
      </c>
      <c r="D13" s="32">
        <v>26027.37</v>
      </c>
      <c r="E13" s="33">
        <v>35895.980000000003</v>
      </c>
      <c r="F13" s="33">
        <v>17868.060000000001</v>
      </c>
      <c r="G13" s="33">
        <v>18027.91</v>
      </c>
      <c r="H13" s="33">
        <v>42481.35</v>
      </c>
      <c r="I13" s="33">
        <v>22710.6</v>
      </c>
      <c r="J13" s="33">
        <v>19770.75</v>
      </c>
      <c r="K13" s="33">
        <v>40050.949999999997</v>
      </c>
      <c r="L13" s="33">
        <v>21685.040000000001</v>
      </c>
      <c r="M13" s="33">
        <v>18365.91</v>
      </c>
      <c r="N13" s="32">
        <f t="shared" si="5"/>
        <v>40754</v>
      </c>
      <c r="O13" s="32">
        <v>20205</v>
      </c>
      <c r="P13" s="32">
        <v>20549</v>
      </c>
    </row>
    <row r="14" spans="1:20" s="15" customFormat="1" ht="30.75" customHeight="1" x14ac:dyDescent="0.55000000000000004">
      <c r="A14" s="11" t="s">
        <v>12</v>
      </c>
      <c r="B14" s="32">
        <v>106352.24</v>
      </c>
      <c r="C14" s="32">
        <v>61996.27</v>
      </c>
      <c r="D14" s="32">
        <v>44355.97</v>
      </c>
      <c r="E14" s="34">
        <v>119339.06</v>
      </c>
      <c r="F14" s="34">
        <v>69155.48</v>
      </c>
      <c r="G14" s="34">
        <v>50183.58</v>
      </c>
      <c r="H14" s="34">
        <v>117312.52</v>
      </c>
      <c r="I14" s="34">
        <v>65609.8</v>
      </c>
      <c r="J14" s="34">
        <v>51702.720000000001</v>
      </c>
      <c r="K14" s="34">
        <v>138292</v>
      </c>
      <c r="L14" s="34">
        <v>71645.289999999994</v>
      </c>
      <c r="M14" s="34">
        <v>66646.710000000006</v>
      </c>
      <c r="N14" s="32">
        <f t="shared" si="5"/>
        <v>120324</v>
      </c>
      <c r="O14" s="32">
        <f t="shared" si="6"/>
        <v>67102</v>
      </c>
      <c r="P14" s="32">
        <f t="shared" si="7"/>
        <v>53222</v>
      </c>
    </row>
    <row r="15" spans="1:20" s="15" customFormat="1" ht="30.75" customHeight="1" x14ac:dyDescent="0.55000000000000004">
      <c r="A15" s="16" t="s">
        <v>13</v>
      </c>
      <c r="B15" s="32">
        <v>57606.79</v>
      </c>
      <c r="C15" s="32">
        <v>30492.81</v>
      </c>
      <c r="D15" s="32">
        <v>27113.98</v>
      </c>
      <c r="E15" s="34">
        <v>68463.87</v>
      </c>
      <c r="F15" s="34">
        <v>33489.56</v>
      </c>
      <c r="G15" s="34">
        <v>34974.31</v>
      </c>
      <c r="H15" s="34">
        <v>56976.1</v>
      </c>
      <c r="I15" s="34">
        <v>28121.89</v>
      </c>
      <c r="J15" s="34">
        <v>28854.2</v>
      </c>
      <c r="K15" s="34">
        <v>68589.62</v>
      </c>
      <c r="L15" s="34">
        <v>36190.76</v>
      </c>
      <c r="M15" s="34">
        <v>32398.86</v>
      </c>
      <c r="N15" s="32">
        <f t="shared" si="5"/>
        <v>62909</v>
      </c>
      <c r="O15" s="32">
        <f t="shared" si="6"/>
        <v>32074</v>
      </c>
      <c r="P15" s="32">
        <f t="shared" si="7"/>
        <v>30835</v>
      </c>
    </row>
    <row r="16" spans="1:20" s="15" customFormat="1" ht="24.75" customHeight="1" x14ac:dyDescent="0.55000000000000004">
      <c r="A16" s="2"/>
      <c r="B16" s="24"/>
      <c r="C16" s="24"/>
      <c r="D16" s="24"/>
    </row>
    <row r="17" spans="1:16" s="10" customFormat="1" ht="30.75" customHeight="1" x14ac:dyDescent="0.5">
      <c r="A17" s="9" t="s">
        <v>5</v>
      </c>
      <c r="B17" s="35">
        <f>SUM(B19:B26)</f>
        <v>100</v>
      </c>
      <c r="C17" s="35">
        <f t="shared" ref="C17:P17" si="8">SUM(C19:C26)</f>
        <v>100</v>
      </c>
      <c r="D17" s="35">
        <f t="shared" si="8"/>
        <v>100</v>
      </c>
      <c r="E17" s="35">
        <f t="shared" si="8"/>
        <v>100</v>
      </c>
      <c r="F17" s="35">
        <f t="shared" si="8"/>
        <v>100</v>
      </c>
      <c r="G17" s="35">
        <f t="shared" si="8"/>
        <v>100</v>
      </c>
      <c r="H17" s="35">
        <f t="shared" si="8"/>
        <v>100</v>
      </c>
      <c r="I17" s="35">
        <f t="shared" si="8"/>
        <v>100</v>
      </c>
      <c r="J17" s="35">
        <f t="shared" si="8"/>
        <v>100</v>
      </c>
      <c r="K17" s="35">
        <f t="shared" si="8"/>
        <v>100.00000000000001</v>
      </c>
      <c r="L17" s="35">
        <f t="shared" si="8"/>
        <v>100</v>
      </c>
      <c r="M17" s="35">
        <f t="shared" si="8"/>
        <v>100</v>
      </c>
      <c r="N17" s="35">
        <f t="shared" si="8"/>
        <v>214.5</v>
      </c>
      <c r="O17" s="35">
        <f t="shared" si="8"/>
        <v>59</v>
      </c>
      <c r="P17" s="35">
        <f t="shared" si="8"/>
        <v>88</v>
      </c>
    </row>
    <row r="18" spans="1:16" s="10" customFormat="1" ht="6" customHeight="1" x14ac:dyDescent="0.5">
      <c r="A18" s="9"/>
      <c r="B18" s="17"/>
      <c r="C18" s="17"/>
      <c r="D18" s="17"/>
    </row>
    <row r="19" spans="1:16" s="12" customFormat="1" ht="30.75" customHeight="1" x14ac:dyDescent="0.5">
      <c r="A19" s="11" t="s">
        <v>6</v>
      </c>
      <c r="B19" s="18">
        <f>ROUND(((B8/$B$6)*100),1)</f>
        <v>1.7</v>
      </c>
      <c r="C19" s="18">
        <f>ROUND(((C8/$C$6)*100),1)</f>
        <v>1.9</v>
      </c>
      <c r="D19" s="18">
        <f>ROUND(((D8/$D$6)*100),1)</f>
        <v>1.4</v>
      </c>
      <c r="E19" s="18">
        <f>ROUND(((E8/$E$6)*100),1)</f>
        <v>4.5999999999999996</v>
      </c>
      <c r="F19" s="18">
        <f>ROUND(((F8/$F$6)*100),1)</f>
        <v>4.4000000000000004</v>
      </c>
      <c r="G19" s="18">
        <f>ROUND(((G8/$G$6)*100),1)</f>
        <v>4.8</v>
      </c>
      <c r="H19" s="18">
        <f>ROUND(((H8/$H$6)*100),1)</f>
        <v>2.2999999999999998</v>
      </c>
      <c r="I19" s="18">
        <f>ROUND(((I8/$I$6)*100),1)</f>
        <v>2.5</v>
      </c>
      <c r="J19" s="18">
        <f>ROUND(((J8/$J$6)*100),1)</f>
        <v>2.1</v>
      </c>
      <c r="K19" s="18">
        <f>ROUND(((K8/$K$6)*100),1)</f>
        <v>0.8</v>
      </c>
      <c r="L19" s="18">
        <f>ROUND(((L8/$L$6)*100),1)</f>
        <v>0.8</v>
      </c>
      <c r="M19" s="18">
        <f>ROUND(((M8/$M$6)*100),1)</f>
        <v>0.8</v>
      </c>
      <c r="N19" s="18">
        <f>ROUND(((N8/$N$6)*100),1)</f>
        <v>5.0999999999999996</v>
      </c>
      <c r="O19" s="18">
        <f>ROUND(((O8/$O$6)*100),1)</f>
        <v>1.3</v>
      </c>
      <c r="P19" s="18">
        <f>ROUND(((P8/$P$6)*100),1)</f>
        <v>2</v>
      </c>
    </row>
    <row r="20" spans="1:16" s="12" customFormat="1" ht="30.75" customHeight="1" x14ac:dyDescent="0.5">
      <c r="A20" s="13" t="s">
        <v>7</v>
      </c>
      <c r="B20" s="18">
        <f t="shared" ref="B20:B26" si="9">ROUND(((B9/$B$6)*100),1)</f>
        <v>1.9</v>
      </c>
      <c r="C20" s="18">
        <f t="shared" ref="C20:C26" si="10">ROUND(((C9/$C$6)*100),1)</f>
        <v>1.7</v>
      </c>
      <c r="D20" s="18">
        <f t="shared" ref="D20:D26" si="11">ROUND(((D9/$D$6)*100),1)</f>
        <v>2.1</v>
      </c>
      <c r="E20" s="18">
        <f t="shared" ref="E20:E26" si="12">ROUND(((E9/$E$6)*100),1)</f>
        <v>2.2999999999999998</v>
      </c>
      <c r="F20" s="18">
        <f t="shared" ref="F20:F26" si="13">ROUND(((F9/$F$6)*100),1)</f>
        <v>2.1</v>
      </c>
      <c r="G20" s="18">
        <f t="shared" ref="G20:G26" si="14">ROUND(((G9/$G$6)*100),1)</f>
        <v>2.6</v>
      </c>
      <c r="H20" s="18">
        <f t="shared" ref="H20:H26" si="15">ROUND(((H9/$H$6)*100),1)</f>
        <v>3.1</v>
      </c>
      <c r="I20" s="18">
        <f t="shared" ref="I20:I26" si="16">ROUND(((I9/$I$6)*100),1)</f>
        <v>2.9</v>
      </c>
      <c r="J20" s="18">
        <f t="shared" ref="J20:J26" si="17">ROUND(((J9/$J$6)*100),1)</f>
        <v>3.2</v>
      </c>
      <c r="K20" s="18">
        <f t="shared" ref="K20:K26" si="18">ROUND(((K9/$K$6)*100),1)</f>
        <v>0.8</v>
      </c>
      <c r="L20" s="18">
        <f t="shared" ref="L20:L26" si="19">ROUND(((L9/$L$6)*100),1)</f>
        <v>0.7</v>
      </c>
      <c r="M20" s="18">
        <f t="shared" ref="M20:M26" si="20">ROUND(((M9/$M$6)*100),1)</f>
        <v>0.9</v>
      </c>
      <c r="N20" s="18">
        <f t="shared" ref="N20:N26" si="21">ROUND(((N9/$N$6)*100),1)</f>
        <v>4.3</v>
      </c>
      <c r="O20" s="18">
        <f t="shared" ref="O20:O26" si="22">ROUND(((O9/$O$6)*100),1)</f>
        <v>1</v>
      </c>
      <c r="P20" s="18">
        <f t="shared" ref="P20:P26" si="23">ROUND(((P9/$P$6)*100),1)</f>
        <v>1.9</v>
      </c>
    </row>
    <row r="21" spans="1:16" s="12" customFormat="1" ht="30.75" customHeight="1" x14ac:dyDescent="0.5">
      <c r="A21" s="13" t="s">
        <v>8</v>
      </c>
      <c r="B21" s="18">
        <f t="shared" si="9"/>
        <v>10</v>
      </c>
      <c r="C21" s="18">
        <f t="shared" si="10"/>
        <v>9.9</v>
      </c>
      <c r="D21" s="18">
        <f t="shared" si="11"/>
        <v>10.199999999999999</v>
      </c>
      <c r="E21" s="18">
        <f t="shared" si="12"/>
        <v>10.7</v>
      </c>
      <c r="F21" s="18">
        <f t="shared" si="13"/>
        <v>9.9</v>
      </c>
      <c r="G21" s="18">
        <f t="shared" si="14"/>
        <v>11.7</v>
      </c>
      <c r="H21" s="18">
        <f t="shared" si="15"/>
        <v>8.6999999999999993</v>
      </c>
      <c r="I21" s="18">
        <f t="shared" si="16"/>
        <v>7.4</v>
      </c>
      <c r="J21" s="18">
        <f t="shared" si="17"/>
        <v>10.3</v>
      </c>
      <c r="K21" s="18">
        <f t="shared" si="18"/>
        <v>4.9000000000000004</v>
      </c>
      <c r="L21" s="18">
        <f t="shared" si="19"/>
        <v>4.8</v>
      </c>
      <c r="M21" s="18">
        <f t="shared" si="20"/>
        <v>5</v>
      </c>
      <c r="N21" s="18">
        <f t="shared" si="21"/>
        <v>18.5</v>
      </c>
      <c r="O21" s="18">
        <f t="shared" si="22"/>
        <v>4.3</v>
      </c>
      <c r="P21" s="18">
        <f t="shared" si="23"/>
        <v>8.1999999999999993</v>
      </c>
    </row>
    <row r="22" spans="1:16" s="12" customFormat="1" ht="30.75" customHeight="1" x14ac:dyDescent="0.5">
      <c r="A22" s="11" t="s">
        <v>9</v>
      </c>
      <c r="B22" s="18">
        <f t="shared" si="9"/>
        <v>19.8</v>
      </c>
      <c r="C22" s="18">
        <f t="shared" si="10"/>
        <v>18.5</v>
      </c>
      <c r="D22" s="18">
        <f t="shared" si="11"/>
        <v>21.2</v>
      </c>
      <c r="E22" s="18">
        <f t="shared" si="12"/>
        <v>15.2</v>
      </c>
      <c r="F22" s="18">
        <f t="shared" si="13"/>
        <v>15.4</v>
      </c>
      <c r="G22" s="18">
        <f t="shared" si="14"/>
        <v>15</v>
      </c>
      <c r="H22" s="18">
        <f t="shared" si="15"/>
        <v>16.8</v>
      </c>
      <c r="I22" s="18">
        <f t="shared" si="16"/>
        <v>17.100000000000001</v>
      </c>
      <c r="J22" s="18">
        <f t="shared" si="17"/>
        <v>16.3</v>
      </c>
      <c r="K22" s="18">
        <f t="shared" si="18"/>
        <v>16.7</v>
      </c>
      <c r="L22" s="18">
        <f t="shared" si="19"/>
        <v>18.2</v>
      </c>
      <c r="M22" s="18">
        <f t="shared" si="20"/>
        <v>14.9</v>
      </c>
      <c r="N22" s="18">
        <f t="shared" si="21"/>
        <v>36.6</v>
      </c>
      <c r="O22" s="18">
        <f t="shared" si="22"/>
        <v>9.4</v>
      </c>
      <c r="P22" s="18">
        <f t="shared" si="23"/>
        <v>14.8</v>
      </c>
    </row>
    <row r="23" spans="1:16" s="12" customFormat="1" ht="30.75" customHeight="1" x14ac:dyDescent="0.5">
      <c r="A23" s="11" t="s">
        <v>10</v>
      </c>
      <c r="B23" s="18">
        <f t="shared" si="9"/>
        <v>9.6999999999999993</v>
      </c>
      <c r="C23" s="18">
        <v>10.8</v>
      </c>
      <c r="D23" s="18">
        <f t="shared" si="11"/>
        <v>8.5</v>
      </c>
      <c r="E23" s="18">
        <f t="shared" si="12"/>
        <v>8.5</v>
      </c>
      <c r="F23" s="18">
        <f t="shared" si="13"/>
        <v>9.1999999999999993</v>
      </c>
      <c r="G23" s="18">
        <f t="shared" si="14"/>
        <v>7.7</v>
      </c>
      <c r="H23" s="18">
        <f t="shared" si="15"/>
        <v>11.8</v>
      </c>
      <c r="I23" s="18">
        <f t="shared" si="16"/>
        <v>12.9</v>
      </c>
      <c r="J23" s="18">
        <f t="shared" si="17"/>
        <v>10.4</v>
      </c>
      <c r="K23" s="18">
        <f t="shared" si="18"/>
        <v>9.6999999999999993</v>
      </c>
      <c r="L23" s="18">
        <v>9.6999999999999993</v>
      </c>
      <c r="M23" s="18">
        <v>9.6</v>
      </c>
      <c r="N23" s="18">
        <f t="shared" si="21"/>
        <v>21.3</v>
      </c>
      <c r="O23" s="18">
        <v>10.6</v>
      </c>
      <c r="P23" s="18">
        <f t="shared" si="23"/>
        <v>8</v>
      </c>
    </row>
    <row r="24" spans="1:16" s="15" customFormat="1" ht="30.75" customHeight="1" x14ac:dyDescent="0.55000000000000004">
      <c r="A24" s="11" t="s">
        <v>11</v>
      </c>
      <c r="B24" s="18">
        <f t="shared" si="9"/>
        <v>12.2</v>
      </c>
      <c r="C24" s="18">
        <f t="shared" si="10"/>
        <v>9.6</v>
      </c>
      <c r="D24" s="18">
        <f t="shared" si="11"/>
        <v>15.1</v>
      </c>
      <c r="E24" s="18">
        <f t="shared" si="12"/>
        <v>9.4</v>
      </c>
      <c r="F24" s="18">
        <v>8.6999999999999993</v>
      </c>
      <c r="G24" s="18">
        <f t="shared" si="14"/>
        <v>10.199999999999999</v>
      </c>
      <c r="H24" s="18">
        <v>11.1</v>
      </c>
      <c r="I24" s="18">
        <v>11.2</v>
      </c>
      <c r="J24" s="18">
        <f t="shared" si="17"/>
        <v>11.4</v>
      </c>
      <c r="K24" s="18">
        <v>10.8</v>
      </c>
      <c r="L24" s="18">
        <f t="shared" si="19"/>
        <v>11</v>
      </c>
      <c r="M24" s="18">
        <f t="shared" si="20"/>
        <v>10.8</v>
      </c>
      <c r="N24" s="18">
        <f t="shared" si="21"/>
        <v>23.4</v>
      </c>
      <c r="O24" s="18">
        <f t="shared" si="22"/>
        <v>5.5</v>
      </c>
      <c r="P24" s="18">
        <f t="shared" si="23"/>
        <v>10.4</v>
      </c>
    </row>
    <row r="25" spans="1:16" s="15" customFormat="1" ht="30.75" customHeight="1" x14ac:dyDescent="0.55000000000000004">
      <c r="A25" s="11" t="s">
        <v>12</v>
      </c>
      <c r="B25" s="18">
        <f t="shared" si="9"/>
        <v>29</v>
      </c>
      <c r="C25" s="18">
        <f t="shared" si="10"/>
        <v>31.9</v>
      </c>
      <c r="D25" s="18">
        <f t="shared" si="11"/>
        <v>25.8</v>
      </c>
      <c r="E25" s="18">
        <f t="shared" si="12"/>
        <v>31.3</v>
      </c>
      <c r="F25" s="18">
        <f t="shared" si="13"/>
        <v>33.9</v>
      </c>
      <c r="G25" s="18">
        <f t="shared" si="14"/>
        <v>28.3</v>
      </c>
      <c r="H25" s="18">
        <f t="shared" si="15"/>
        <v>31.1</v>
      </c>
      <c r="I25" s="18">
        <f t="shared" si="16"/>
        <v>32.200000000000003</v>
      </c>
      <c r="J25" s="18">
        <f t="shared" si="17"/>
        <v>29.7</v>
      </c>
      <c r="K25" s="18">
        <f t="shared" si="18"/>
        <v>37.6</v>
      </c>
      <c r="L25" s="18">
        <f t="shared" si="19"/>
        <v>36.4</v>
      </c>
      <c r="M25" s="18">
        <f t="shared" si="20"/>
        <v>39</v>
      </c>
      <c r="N25" s="18">
        <f t="shared" si="21"/>
        <v>69.099999999999994</v>
      </c>
      <c r="O25" s="18">
        <f t="shared" si="22"/>
        <v>18.2</v>
      </c>
      <c r="P25" s="18">
        <f t="shared" si="23"/>
        <v>27</v>
      </c>
    </row>
    <row r="26" spans="1:16" s="15" customFormat="1" ht="30.75" customHeight="1" x14ac:dyDescent="0.55000000000000004">
      <c r="A26" s="19" t="s">
        <v>13</v>
      </c>
      <c r="B26" s="18">
        <f t="shared" si="9"/>
        <v>15.7</v>
      </c>
      <c r="C26" s="18">
        <f t="shared" si="10"/>
        <v>15.7</v>
      </c>
      <c r="D26" s="18">
        <f t="shared" si="11"/>
        <v>15.7</v>
      </c>
      <c r="E26" s="18">
        <f t="shared" si="12"/>
        <v>18</v>
      </c>
      <c r="F26" s="18">
        <f t="shared" si="13"/>
        <v>16.399999999999999</v>
      </c>
      <c r="G26" s="18">
        <f t="shared" si="14"/>
        <v>19.7</v>
      </c>
      <c r="H26" s="18">
        <f t="shared" si="15"/>
        <v>15.1</v>
      </c>
      <c r="I26" s="18">
        <f t="shared" si="16"/>
        <v>13.8</v>
      </c>
      <c r="J26" s="18">
        <f t="shared" si="17"/>
        <v>16.600000000000001</v>
      </c>
      <c r="K26" s="18">
        <f t="shared" si="18"/>
        <v>18.7</v>
      </c>
      <c r="L26" s="18">
        <f t="shared" si="19"/>
        <v>18.399999999999999</v>
      </c>
      <c r="M26" s="18">
        <f t="shared" si="20"/>
        <v>19</v>
      </c>
      <c r="N26" s="18">
        <f t="shared" si="21"/>
        <v>36.200000000000003</v>
      </c>
      <c r="O26" s="18">
        <f t="shared" si="22"/>
        <v>8.6999999999999993</v>
      </c>
      <c r="P26" s="18">
        <f t="shared" si="23"/>
        <v>15.7</v>
      </c>
    </row>
    <row r="27" spans="1:16" s="15" customFormat="1" ht="30.75" customHeight="1" x14ac:dyDescent="0.55000000000000004">
      <c r="A27" s="20" t="s">
        <v>14</v>
      </c>
      <c r="B27" s="2"/>
      <c r="C27" s="2"/>
      <c r="D27" s="3"/>
    </row>
    <row r="28" spans="1:16" ht="30.75" customHeight="1" x14ac:dyDescent="0.55000000000000004">
      <c r="C28" s="21"/>
    </row>
    <row r="29" spans="1:16" ht="30.75" customHeight="1" x14ac:dyDescent="0.55000000000000004">
      <c r="D29" s="4"/>
    </row>
    <row r="30" spans="1:16" ht="30.75" customHeight="1" x14ac:dyDescent="0.55000000000000004">
      <c r="D30" s="4"/>
    </row>
    <row r="31" spans="1:16" ht="30.75" customHeight="1" x14ac:dyDescent="0.55000000000000004">
      <c r="D31" s="4"/>
    </row>
    <row r="32" spans="1:16" ht="30.75" customHeight="1" x14ac:dyDescent="0.55000000000000004">
      <c r="D32" s="4"/>
    </row>
    <row r="33" spans="4:4" ht="30.75" customHeight="1" x14ac:dyDescent="0.55000000000000004">
      <c r="D33" s="4"/>
    </row>
    <row r="34" spans="4:4" ht="30.75" customHeight="1" x14ac:dyDescent="0.55000000000000004">
      <c r="D34" s="4"/>
    </row>
    <row r="35" spans="4:4" ht="30.75" customHeight="1" x14ac:dyDescent="0.55000000000000004">
      <c r="D35" s="4"/>
    </row>
    <row r="36" spans="4:4" ht="30.75" customHeight="1" x14ac:dyDescent="0.55000000000000004">
      <c r="D36" s="4"/>
    </row>
    <row r="37" spans="4:4" ht="30.75" customHeight="1" x14ac:dyDescent="0.55000000000000004">
      <c r="D37" s="4"/>
    </row>
  </sheetData>
  <mergeCells count="7">
    <mergeCell ref="K3:M3"/>
    <mergeCell ref="N3:P3"/>
    <mergeCell ref="B5:D5"/>
    <mergeCell ref="B16:D16"/>
    <mergeCell ref="B3:D3"/>
    <mergeCell ref="E3:G3"/>
    <mergeCell ref="H3:J3"/>
  </mergeCells>
  <printOptions horizontalCentered="1"/>
  <pageMargins left="0.98425196850393704" right="0.59055118110236227" top="0.98425196850393704" bottom="0.78740157480314965" header="0.51181102362204722" footer="0.51181102362204722"/>
  <pageSetup paperSize="9" firstPageNumber="13" orientation="portrait" useFirstPageNumber="1" r:id="rId1"/>
  <headerFooter alignWithMargins="0">
    <oddHeader>&amp;L&amp;16 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mycom</cp:lastModifiedBy>
  <cp:lastPrinted>2019-07-04T03:03:07Z</cp:lastPrinted>
  <dcterms:created xsi:type="dcterms:W3CDTF">2015-10-21T03:45:42Z</dcterms:created>
  <dcterms:modified xsi:type="dcterms:W3CDTF">2019-09-18T02:36:30Z</dcterms:modified>
</cp:coreProperties>
</file>