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09445C0F-8363-48E9-A790-A0A394D6924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ตารางที่1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ตารางที่1!$A$1:$D$31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  <c r="D6" i="1"/>
  <c r="C7" i="1"/>
  <c r="C8" i="1"/>
  <c r="C9" i="1"/>
  <c r="C10" i="1"/>
  <c r="C11" i="1"/>
  <c r="C12" i="1"/>
  <c r="C13" i="1"/>
  <c r="C14" i="1"/>
  <c r="C15" i="1"/>
  <c r="C6" i="1"/>
  <c r="B7" i="1"/>
  <c r="B8" i="1"/>
  <c r="B9" i="1"/>
  <c r="B10" i="1"/>
  <c r="B11" i="1"/>
  <c r="B12" i="1"/>
  <c r="B13" i="1"/>
  <c r="B14" i="1"/>
  <c r="B15" i="1"/>
  <c r="B6" i="1"/>
  <c r="D23" i="1" l="1"/>
  <c r="C23" i="1"/>
  <c r="B23" i="1"/>
  <c r="D20" i="1" l="1"/>
  <c r="D21" i="1"/>
  <c r="D22" i="1"/>
  <c r="D24" i="1"/>
  <c r="D25" i="1"/>
  <c r="D26" i="1"/>
  <c r="D27" i="1"/>
  <c r="B20" i="1"/>
  <c r="B21" i="1"/>
  <c r="B22" i="1"/>
  <c r="B24" i="1"/>
  <c r="B25" i="1"/>
  <c r="B26" i="1"/>
  <c r="B27" i="1"/>
  <c r="B19" i="1" l="1"/>
  <c r="C19" i="1"/>
  <c r="D19" i="1"/>
  <c r="C20" i="1"/>
  <c r="C21" i="1"/>
  <c r="C22" i="1"/>
  <c r="C24" i="1"/>
  <c r="C25" i="1"/>
  <c r="C26" i="1"/>
  <c r="C27" i="1"/>
  <c r="C18" i="1" l="1"/>
  <c r="B18" i="1"/>
  <c r="D18" i="1"/>
</calcChain>
</file>

<file path=xl/sharedStrings.xml><?xml version="1.0" encoding="utf-8"?>
<sst xmlns="http://schemas.openxmlformats.org/spreadsheetml/2006/main" count="32" uniqueCount="20">
  <si>
    <t xml:space="preserve">     2.3  อื่นๆ</t>
  </si>
  <si>
    <t xml:space="preserve">     2.2  เรียนหนังสือ</t>
  </si>
  <si>
    <t xml:space="preserve">     2.1  ทำงานบ้าน</t>
  </si>
  <si>
    <t xml:space="preserve"> 2. ผู้ไม่อยู่ในกำลังแรงงาน</t>
  </si>
  <si>
    <t xml:space="preserve">    1.2  ผู้ที่รอฤดูกาล</t>
  </si>
  <si>
    <t xml:space="preserve"> </t>
  </si>
  <si>
    <t xml:space="preserve">           1.1.2  ผู้ว่างงาน</t>
  </si>
  <si>
    <t>หมายเหตุ  (- ) คือค่าที่ต่ำกว่า 0.1</t>
  </si>
  <si>
    <t xml:space="preserve">           1.1.1  ผู้มีงานทำ</t>
  </si>
  <si>
    <t xml:space="preserve"> 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</si>
  <si>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</si>
  <si>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</si>
  <si>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</si>
  <si>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จำนวน</t>
  </si>
  <si>
    <t>หญิง</t>
  </si>
  <si>
    <t>ชาย</t>
  </si>
  <si>
    <t>รวม</t>
  </si>
  <si>
    <t>สถานภาพแรงงาน</t>
  </si>
  <si>
    <t>ตารางที่ 1  จำนวนและร้อยละของประชากรจำแนกตามสถานภาพแรงงานและเพศ</t>
  </si>
  <si>
    <t>ที่มา : การสำรวจภาวะการทำงานของประชากร จังหวัดพิษณุโลก พ.ศ.2562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</si>
</sst>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;\(#,##0.0\);&quot;-&quot;;\-@\-"/>
    <numFmt numFmtId="166" formatCode="#,##0.0"/>
    <numFmt numFmtId="167" formatCode="_-* #,##0.0_-;\-* #,##0.0_-;_-* &quot;-&quot;??_-;_-@_-"/>
    <numFmt numFmtId="168" formatCode="#,##0_ ;\-#,##0\ 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/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6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0" xfId="0" applyFont="1" applyAlignment="1">
      <alignment horizontal="right"/>
    </xf>
    <xf numFmtId="165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2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0" xfId="0" applyFont="1" applyBorder="1" applyAlignment="1">
      <alignment horizontal="right"/>
    </xf>
    <xf numFmtId="167" fontId="1" fillId="0" borderId="0" xfId="0" applyNumberFormat="1" applyFont="1" applyBorder="1" applyAlignment="1">
      <alignment vertical="center"/>
    </xf>
    <xf numFmtId="167" fontId="2" fillId="0" borderId="0" xfId="0" applyNumberFormat="1" applyFont="1" applyBorder="1" applyAlignment="1"/>
    <xf numFmtId="167" fontId="2" fillId="0" borderId="1" xfId="0" applyNumberFormat="1" applyFont="1" applyBorder="1" applyAlignment="1"/>
    <xf numFmtId="168" fontId="3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so\Lfs\2562\&#3609;&#3635;&#3648;&#3586;&#3657;&#3634;&#3586;&#3657;&#3629;&#3617;&#3641;&#3621;\Y62\M02\T01-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so\Lfs\2562\&#3609;&#3635;&#3648;&#3586;&#3657;&#3634;&#3586;&#3657;&#3629;&#3617;&#3641;&#3621;\Y62\M05\T01-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so\Lfs\2562\&#3609;&#3635;&#3648;&#3586;&#3657;&#3634;&#3586;&#3657;&#3629;&#3617;&#3641;&#3621;\Y62\M08\T01-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so\Lfs\2562\&#3609;&#3635;&#3648;&#3586;&#3657;&#3634;&#3586;&#3657;&#3629;&#3617;&#3641;&#3621;\Y62\M11\T01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1"/>
    </sheetNames>
    <sheetDataSet>
      <sheetData sheetId="0">
        <row r="6">
          <cell r="B6">
            <v>740685</v>
          </cell>
          <cell r="C6">
            <v>353930</v>
          </cell>
          <cell r="D6">
            <v>386755</v>
          </cell>
        </row>
        <row r="7">
          <cell r="B7">
            <v>492286.97</v>
          </cell>
          <cell r="C7">
            <v>264282.77</v>
          </cell>
          <cell r="D7">
            <v>228004.19</v>
          </cell>
        </row>
        <row r="8">
          <cell r="B8">
            <v>492286.97</v>
          </cell>
          <cell r="C8">
            <v>264282.77</v>
          </cell>
          <cell r="D8">
            <v>228004.19</v>
          </cell>
        </row>
        <row r="9">
          <cell r="B9">
            <v>483393.85</v>
          </cell>
          <cell r="C9">
            <v>258857.43</v>
          </cell>
          <cell r="D9">
            <v>224536.42</v>
          </cell>
        </row>
        <row r="10">
          <cell r="B10">
            <v>8893.1200000000008</v>
          </cell>
          <cell r="C10">
            <v>5425.34</v>
          </cell>
          <cell r="D10">
            <v>3467.78</v>
          </cell>
        </row>
        <row r="11">
          <cell r="B11">
            <v>0</v>
          </cell>
          <cell r="C11">
            <v>0</v>
          </cell>
          <cell r="D11">
            <v>0</v>
          </cell>
        </row>
        <row r="12">
          <cell r="B12">
            <v>248398.03</v>
          </cell>
          <cell r="C12">
            <v>89647.22</v>
          </cell>
          <cell r="D12">
            <v>158750.81</v>
          </cell>
        </row>
        <row r="13">
          <cell r="B13">
            <v>65016.08</v>
          </cell>
          <cell r="C13">
            <v>8736.39</v>
          </cell>
          <cell r="D13">
            <v>56279.69</v>
          </cell>
        </row>
        <row r="14">
          <cell r="B14">
            <v>74237.279999999999</v>
          </cell>
          <cell r="C14">
            <v>36052.269999999997</v>
          </cell>
          <cell r="D14">
            <v>38185.01</v>
          </cell>
        </row>
        <row r="15">
          <cell r="B15">
            <v>109144.67</v>
          </cell>
          <cell r="C15">
            <v>44858.559999999998</v>
          </cell>
          <cell r="D15">
            <v>64286.11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1"/>
    </sheetNames>
    <sheetDataSet>
      <sheetData sheetId="0">
        <row r="6">
          <cell r="B6">
            <v>740717</v>
          </cell>
          <cell r="C6">
            <v>353875</v>
          </cell>
          <cell r="D6">
            <v>386842</v>
          </cell>
        </row>
        <row r="7">
          <cell r="B7">
            <v>507847.89</v>
          </cell>
          <cell r="C7">
            <v>272999.26</v>
          </cell>
          <cell r="D7">
            <v>234848.63</v>
          </cell>
        </row>
        <row r="8">
          <cell r="B8">
            <v>507077.57</v>
          </cell>
          <cell r="C8">
            <v>272345.8</v>
          </cell>
          <cell r="D8">
            <v>234731.77</v>
          </cell>
        </row>
        <row r="9">
          <cell r="B9">
            <v>496958.65</v>
          </cell>
          <cell r="C9">
            <v>269268.47999999998</v>
          </cell>
          <cell r="D9">
            <v>227690.17</v>
          </cell>
        </row>
        <row r="10">
          <cell r="B10">
            <v>10118.92</v>
          </cell>
          <cell r="C10">
            <v>3077.32</v>
          </cell>
          <cell r="D10">
            <v>7041.6</v>
          </cell>
        </row>
        <row r="11">
          <cell r="B11">
            <v>770.32</v>
          </cell>
          <cell r="C11">
            <v>653.46</v>
          </cell>
          <cell r="D11">
            <v>116.86</v>
          </cell>
        </row>
        <row r="12">
          <cell r="B12">
            <v>232869.11</v>
          </cell>
          <cell r="C12">
            <v>80875.740000000005</v>
          </cell>
          <cell r="D12">
            <v>151993.37</v>
          </cell>
        </row>
        <row r="13">
          <cell r="B13">
            <v>75313.22</v>
          </cell>
          <cell r="C13">
            <v>12752.29</v>
          </cell>
          <cell r="D13">
            <v>62560.93</v>
          </cell>
        </row>
        <row r="14">
          <cell r="B14">
            <v>64931.05</v>
          </cell>
          <cell r="C14">
            <v>30157.79</v>
          </cell>
          <cell r="D14">
            <v>34773.269999999997</v>
          </cell>
        </row>
        <row r="15">
          <cell r="B15">
            <v>92624.84</v>
          </cell>
          <cell r="C15">
            <v>37965.660000000003</v>
          </cell>
          <cell r="D15">
            <v>54659.18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1"/>
    </sheetNames>
    <sheetDataSet>
      <sheetData sheetId="0">
        <row r="6">
          <cell r="B6">
            <v>740287</v>
          </cell>
          <cell r="C6">
            <v>353240</v>
          </cell>
          <cell r="D6">
            <v>387047</v>
          </cell>
        </row>
        <row r="7">
          <cell r="B7">
            <v>466428.13</v>
          </cell>
          <cell r="C7">
            <v>251702.25</v>
          </cell>
          <cell r="D7">
            <v>214725.88</v>
          </cell>
        </row>
        <row r="8">
          <cell r="B8">
            <v>465441.21</v>
          </cell>
          <cell r="C8">
            <v>251183.08</v>
          </cell>
          <cell r="D8">
            <v>214258.13</v>
          </cell>
        </row>
        <row r="9">
          <cell r="B9">
            <v>459791.22</v>
          </cell>
          <cell r="C9">
            <v>248591.61</v>
          </cell>
          <cell r="D9">
            <v>211199.61</v>
          </cell>
        </row>
        <row r="10">
          <cell r="B10">
            <v>5649.99</v>
          </cell>
          <cell r="C10">
            <v>2591.4699999999998</v>
          </cell>
          <cell r="D10">
            <v>3058.52</v>
          </cell>
        </row>
        <row r="11">
          <cell r="B11">
            <v>986.92</v>
          </cell>
          <cell r="C11">
            <v>519.17999999999995</v>
          </cell>
          <cell r="D11">
            <v>467.75</v>
          </cell>
        </row>
        <row r="12">
          <cell r="B12">
            <v>273858.87</v>
          </cell>
          <cell r="C12">
            <v>101537.74</v>
          </cell>
          <cell r="D12">
            <v>172321.12</v>
          </cell>
        </row>
        <row r="13">
          <cell r="B13">
            <v>90922.02</v>
          </cell>
          <cell r="C13">
            <v>8451.5</v>
          </cell>
          <cell r="D13">
            <v>82470.52</v>
          </cell>
        </row>
        <row r="14">
          <cell r="B14">
            <v>68643.45</v>
          </cell>
          <cell r="C14">
            <v>34009.93</v>
          </cell>
          <cell r="D14">
            <v>34633.519999999997</v>
          </cell>
        </row>
        <row r="15">
          <cell r="B15">
            <v>114293.4</v>
          </cell>
          <cell r="C15">
            <v>59076.32</v>
          </cell>
          <cell r="D15">
            <v>55217.08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ตารางที่1"/>
    </sheetNames>
    <sheetDataSet>
      <sheetData sheetId="0">
        <row r="6">
          <cell r="B6">
            <v>739984</v>
          </cell>
          <cell r="C6">
            <v>353005</v>
          </cell>
          <cell r="D6">
            <v>386979</v>
          </cell>
        </row>
        <row r="7">
          <cell r="B7">
            <v>489808.71</v>
          </cell>
          <cell r="C7">
            <v>262210.57</v>
          </cell>
          <cell r="D7">
            <v>227598.15</v>
          </cell>
        </row>
        <row r="8">
          <cell r="B8">
            <v>488383.26</v>
          </cell>
          <cell r="C8">
            <v>261510.18</v>
          </cell>
          <cell r="D8">
            <v>226873.08</v>
          </cell>
        </row>
        <row r="9">
          <cell r="B9">
            <v>476004.08</v>
          </cell>
          <cell r="C9">
            <v>254902.08</v>
          </cell>
          <cell r="D9">
            <v>221102</v>
          </cell>
        </row>
        <row r="10">
          <cell r="B10">
            <v>12379.17</v>
          </cell>
          <cell r="C10">
            <v>6608.1</v>
          </cell>
          <cell r="D10">
            <v>5771.07</v>
          </cell>
        </row>
        <row r="11">
          <cell r="B11">
            <v>1425.46</v>
          </cell>
          <cell r="C11">
            <v>700.39</v>
          </cell>
          <cell r="D11">
            <v>725.07</v>
          </cell>
        </row>
        <row r="12">
          <cell r="B12">
            <v>250175.29</v>
          </cell>
          <cell r="C12">
            <v>90794.43</v>
          </cell>
          <cell r="D12">
            <v>159380.85</v>
          </cell>
        </row>
        <row r="13">
          <cell r="B13">
            <v>71178.210000000006</v>
          </cell>
          <cell r="C13">
            <v>6254.96</v>
          </cell>
          <cell r="D13">
            <v>64923.25</v>
          </cell>
        </row>
        <row r="14">
          <cell r="B14">
            <v>62166.51</v>
          </cell>
          <cell r="C14">
            <v>30323.439999999999</v>
          </cell>
          <cell r="D14">
            <v>31843.07</v>
          </cell>
        </row>
        <row r="15">
          <cell r="B15">
            <v>116830.56</v>
          </cell>
          <cell r="C15">
            <v>54216.03</v>
          </cell>
          <cell r="D15">
            <v>62614.53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2"/>
  <sheetViews>
    <sheetView showGridLines="0" tabSelected="1" zoomScaleNormal="100" workbookViewId="0">
      <selection activeCell="A31" sqref="A31"/>
    </sheetView>
  </sheetViews>
  <sheetFormatPr defaultColWidth="9.125" defaultRowHeight="24.6" x14ac:dyDescent="0.7"/>
  <cols>
    <col min="1" max="1" width="30.75" style="2" customWidth="1"/>
    <col min="2" max="4" width="20.75" style="2" customWidth="1"/>
    <col min="5" max="16384" width="9.125" style="2"/>
  </cols>
  <sheetData>
    <row r="1" spans="1:17" x14ac:dyDescent="0.7">
      <c r="A1" s="1" t="s">
        <v>18</v>
      </c>
    </row>
    <row r="2" spans="1:17" ht="12" customHeight="1" x14ac:dyDescent="0.7">
      <c r="A2" s="3"/>
      <c r="B2" s="3"/>
      <c r="C2" s="3"/>
      <c r="D2" s="3"/>
    </row>
    <row r="3" spans="1:17" s="1" customFormat="1" x14ac:dyDescent="0.7">
      <c r="A3" s="4" t="s">
        <v>17</v>
      </c>
      <c r="B3" s="5" t="s">
        <v>16</v>
      </c>
      <c r="C3" s="5" t="s">
        <v>15</v>
      </c>
      <c r="D3" s="5" t="s">
        <v>14</v>
      </c>
      <c r="E3" s="6"/>
    </row>
    <row r="4" spans="1:17" s="1" customFormat="1" ht="12" customHeight="1" x14ac:dyDescent="0.7">
      <c r="A4" s="20"/>
      <c r="B4" s="21"/>
      <c r="C4" s="21"/>
      <c r="D4" s="21"/>
      <c r="E4" s="6"/>
    </row>
    <row r="5" spans="1:17" s="1" customFormat="1" x14ac:dyDescent="0.7">
      <c r="A5" s="2"/>
      <c r="B5" s="22"/>
      <c r="C5" s="22" t="s">
        <v>13</v>
      </c>
      <c r="D5" s="22"/>
      <c r="E5" s="6"/>
    </row>
    <row r="6" spans="1:17" s="7" customFormat="1" x14ac:dyDescent="0.7">
      <c r="A6" s="7" t="s">
        <v>11</v>
      </c>
      <c r="B6" s="26">
        <f>([1]ตารางที่1!$B6+[2]ตารางที่1!$B6+[3]ตารางที่1!$B6+[4]ตารางที่1!$B6)/4</f>
        <v>740418.25</v>
      </c>
      <c r="C6" s="26">
        <f>([1]ตารางที่1!$C6+[2]ตารางที่1!$C6+[3]ตารางที่1!$C6+[4]ตารางที่1!$C6)/4</f>
        <v>353512.5</v>
      </c>
      <c r="D6" s="26">
        <f>([1]ตารางที่1!$D6+[2]ตารางที่1!$D6+[3]ตารางที่1!$D6+[4]ตารางที่1!$D6)/4</f>
        <v>386905.75</v>
      </c>
      <c r="E6" s="8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7" customFormat="1" x14ac:dyDescent="0.6">
      <c r="A7" s="7" t="s">
        <v>10</v>
      </c>
      <c r="B7" s="27">
        <f>([1]ตารางที่1!$B7+[2]ตารางที่1!$B7+[3]ตารางที่1!$B7+[4]ตารางที่1!$B7)/4</f>
        <v>489092.92499999999</v>
      </c>
      <c r="C7" s="27">
        <f>([1]ตารางที่1!$C7+[2]ตารางที่1!$C7+[3]ตารางที่1!$C7+[4]ตารางที่1!$C7)/4</f>
        <v>262798.71250000002</v>
      </c>
      <c r="D7" s="27">
        <f>([1]ตารางที่1!$D7+[2]ตารางที่1!$D7+[3]ตารางที่1!$D7+[4]ตารางที่1!$D7)/4</f>
        <v>226294.21249999999</v>
      </c>
      <c r="E7" s="8"/>
      <c r="F7" s="11"/>
    </row>
    <row r="8" spans="1:17" s="7" customFormat="1" x14ac:dyDescent="0.6">
      <c r="A8" s="7" t="s">
        <v>9</v>
      </c>
      <c r="B8" s="27">
        <f>([1]ตารางที่1!$B8+[2]ตารางที่1!$B8+[3]ตารางที่1!$B8+[4]ตารางที่1!$B8)/4</f>
        <v>488297.2525</v>
      </c>
      <c r="C8" s="27">
        <f>([1]ตารางที่1!$C8+[2]ตารางที่1!$C8+[3]ตารางที่1!$C8+[4]ตารางที่1!$C8)/4</f>
        <v>262330.45750000002</v>
      </c>
      <c r="D8" s="27">
        <f>([1]ตารางที่1!$D8+[2]ตารางที่1!$D8+[3]ตารางที่1!$D8+[4]ตารางที่1!$D8)/4</f>
        <v>225966.79249999998</v>
      </c>
      <c r="E8" s="8"/>
    </row>
    <row r="9" spans="1:17" s="7" customFormat="1" x14ac:dyDescent="0.6">
      <c r="A9" s="7" t="s">
        <v>8</v>
      </c>
      <c r="B9" s="27">
        <f>([1]ตารางที่1!$B9+[2]ตารางที่1!$B9+[3]ตารางที่1!$B9+[4]ตารางที่1!$B9)/4</f>
        <v>479036.95</v>
      </c>
      <c r="C9" s="27">
        <f>([1]ตารางที่1!$C9+[2]ตารางที่1!$C9+[3]ตารางที่1!$C9+[4]ตารางที่1!$C9)/4</f>
        <v>257904.89999999997</v>
      </c>
      <c r="D9" s="27">
        <f>([1]ตารางที่1!$D9+[2]ตารางที่1!$D9+[3]ตารางที่1!$D9+[4]ตารางที่1!$D9)/4</f>
        <v>221132.05</v>
      </c>
      <c r="E9" s="8"/>
    </row>
    <row r="10" spans="1:17" s="7" customFormat="1" x14ac:dyDescent="0.6">
      <c r="A10" s="7" t="s">
        <v>6</v>
      </c>
      <c r="B10" s="27">
        <f>([1]ตารางที่1!$B10+[2]ตารางที่1!$B10+[3]ตารางที่1!$B10+[4]ตารางที่1!$B10)/4</f>
        <v>9260.2999999999993</v>
      </c>
      <c r="C10" s="27">
        <f>([1]ตารางที่1!$C10+[2]ตารางที่1!$C10+[3]ตารางที่1!$C10+[4]ตารางที่1!$C10)/4</f>
        <v>4425.5574999999999</v>
      </c>
      <c r="D10" s="27">
        <f>([1]ตารางที่1!$D10+[2]ตารางที่1!$D10+[3]ตารางที่1!$D10+[4]ตารางที่1!$D10)/4</f>
        <v>4834.7425000000003</v>
      </c>
      <c r="E10" s="12"/>
    </row>
    <row r="11" spans="1:17" s="7" customFormat="1" x14ac:dyDescent="0.7">
      <c r="A11" s="7" t="s">
        <v>4</v>
      </c>
      <c r="B11" s="27">
        <f>([1]ตารางที่1!$B11+[2]ตารางที่1!$B11+[3]ตารางที่1!$B11+[4]ตารางที่1!$B11)/4</f>
        <v>795.67499999999995</v>
      </c>
      <c r="C11" s="27">
        <f>([1]ตารางที่1!$C11+[2]ตารางที่1!$C11+[3]ตารางที่1!$C11+[4]ตารางที่1!$C11)/4</f>
        <v>468.25749999999994</v>
      </c>
      <c r="D11" s="27">
        <f>([1]ตารางที่1!$D11+[2]ตารางที่1!$D11+[3]ตารางที่1!$D11+[4]ตารางที่1!$D11)/4</f>
        <v>327.42</v>
      </c>
      <c r="E11" s="8"/>
      <c r="F11" s="9"/>
      <c r="G11" s="9"/>
      <c r="H11" s="9"/>
      <c r="I11" s="9"/>
      <c r="J11" s="9"/>
    </row>
    <row r="12" spans="1:17" s="7" customFormat="1" x14ac:dyDescent="0.7">
      <c r="A12" s="7" t="s">
        <v>3</v>
      </c>
      <c r="B12" s="27">
        <f>([1]ตารางที่1!$B12+[2]ตารางที่1!$B12+[3]ตารางที่1!$B12+[4]ตารางที่1!$B12)/4</f>
        <v>251325.32500000001</v>
      </c>
      <c r="C12" s="27">
        <f>([1]ตารางที่1!$C12+[2]ตารางที่1!$C12+[3]ตารางที่1!$C12+[4]ตารางที่1!$C12)/4</f>
        <v>90713.782500000001</v>
      </c>
      <c r="D12" s="27">
        <f>([1]ตารางที่1!$D12+[2]ตารางที่1!$D12+[3]ตารางที่1!$D12+[4]ตารางที่1!$D12)/4</f>
        <v>160611.53750000001</v>
      </c>
      <c r="E12" s="8"/>
      <c r="F12" s="10"/>
      <c r="G12" s="10"/>
      <c r="H12" s="10"/>
      <c r="I12" s="10"/>
      <c r="J12" s="10"/>
    </row>
    <row r="13" spans="1:17" s="7" customFormat="1" x14ac:dyDescent="0.7">
      <c r="A13" s="7" t="s">
        <v>2</v>
      </c>
      <c r="B13" s="27">
        <f>([1]ตารางที่1!$B13+[2]ตารางที่1!$B13+[3]ตารางที่1!$B13+[4]ตารางที่1!$B13)/4</f>
        <v>75607.382500000007</v>
      </c>
      <c r="C13" s="27">
        <f>([1]ตารางที่1!$C13+[2]ตารางที่1!$C13+[3]ตารางที่1!$C13+[4]ตารางที่1!$C13)/4</f>
        <v>9048.7849999999999</v>
      </c>
      <c r="D13" s="27">
        <f>([1]ตารางที่1!$D13+[2]ตารางที่1!$D13+[3]ตารางที่1!$D13+[4]ตารางที่1!$D13)/4</f>
        <v>66558.597500000003</v>
      </c>
      <c r="E13" s="8"/>
      <c r="F13" s="10"/>
      <c r="G13" s="10"/>
      <c r="H13" s="10"/>
      <c r="I13" s="10"/>
      <c r="J13" s="10"/>
    </row>
    <row r="14" spans="1:17" s="7" customFormat="1" x14ac:dyDescent="0.7">
      <c r="A14" s="7" t="s">
        <v>1</v>
      </c>
      <c r="B14" s="27">
        <f>([1]ตารางที่1!$B14+[2]ตารางที่1!$B14+[3]ตารางที่1!$B14+[4]ตารางที่1!$B14)/4</f>
        <v>67494.572500000009</v>
      </c>
      <c r="C14" s="27">
        <f>([1]ตารางที่1!$C14+[2]ตารางที่1!$C14+[3]ตารางที่1!$C14+[4]ตารางที่1!$C14)/4</f>
        <v>32635.857499999998</v>
      </c>
      <c r="D14" s="27">
        <f>([1]ตารางที่1!$D14+[2]ตารางที่1!$D14+[3]ตารางที่1!$D14+[4]ตารางที่1!$D14)/4</f>
        <v>34858.717499999999</v>
      </c>
      <c r="E14" s="8"/>
      <c r="F14" s="9"/>
      <c r="G14" s="10"/>
      <c r="H14" s="10"/>
    </row>
    <row r="15" spans="1:17" s="7" customFormat="1" x14ac:dyDescent="0.7">
      <c r="A15" s="13" t="s">
        <v>0</v>
      </c>
      <c r="B15" s="27">
        <f>([1]ตารางที่1!$B15+[2]ตารางที่1!$B15+[3]ตารางที่1!$B15+[4]ตารางที่1!$B15)/4</f>
        <v>108223.36750000001</v>
      </c>
      <c r="C15" s="27">
        <f>([1]ตารางที่1!$C15+[2]ตารางที่1!$C15+[3]ตารางที่1!$C15+[4]ตารางที่1!$C15)/4</f>
        <v>49029.142500000002</v>
      </c>
      <c r="D15" s="27">
        <f>([1]ตารางที่1!$D15+[2]ตารางที่1!$D15+[3]ตารางที่1!$D15+[4]ตารางที่1!$D15)/4</f>
        <v>59194.224999999999</v>
      </c>
      <c r="F15" s="9"/>
      <c r="G15" s="10"/>
      <c r="H15" s="10"/>
    </row>
    <row r="16" spans="1:17" s="7" customFormat="1" ht="12" customHeight="1" x14ac:dyDescent="0.7">
      <c r="A16" s="13"/>
      <c r="B16" s="10"/>
      <c r="C16" s="10"/>
      <c r="D16" s="10"/>
      <c r="F16" s="9"/>
      <c r="G16" s="10"/>
      <c r="H16" s="10"/>
    </row>
    <row r="17" spans="1:7" s="7" customFormat="1" x14ac:dyDescent="0.7">
      <c r="A17" s="2"/>
      <c r="B17" s="3"/>
      <c r="C17" s="14" t="s">
        <v>12</v>
      </c>
      <c r="D17" s="3"/>
    </row>
    <row r="18" spans="1:7" s="7" customFormat="1" x14ac:dyDescent="0.6">
      <c r="A18" s="7" t="s">
        <v>11</v>
      </c>
      <c r="B18" s="23">
        <f>B19+B24</f>
        <v>100</v>
      </c>
      <c r="C18" s="23">
        <f>C19+C24</f>
        <v>99.999998585622862</v>
      </c>
      <c r="D18" s="23">
        <f>D19+D24</f>
        <v>100</v>
      </c>
      <c r="E18" s="8"/>
      <c r="F18" s="7" t="s">
        <v>5</v>
      </c>
    </row>
    <row r="19" spans="1:7" s="7" customFormat="1" x14ac:dyDescent="0.7">
      <c r="A19" s="7" t="s">
        <v>10</v>
      </c>
      <c r="B19" s="24">
        <f>(B7/$B$6)*100</f>
        <v>66.056303312350821</v>
      </c>
      <c r="C19" s="24">
        <f t="shared" ref="C19:C27" si="0">(C7/$C$6)*100</f>
        <v>74.339298468936747</v>
      </c>
      <c r="D19" s="24">
        <f>(D7/$D$6)*100</f>
        <v>58.488200937825297</v>
      </c>
      <c r="E19" s="13"/>
    </row>
    <row r="20" spans="1:7" s="7" customFormat="1" x14ac:dyDescent="0.7">
      <c r="A20" s="7" t="s">
        <v>9</v>
      </c>
      <c r="B20" s="24">
        <f t="shared" ref="B20:B27" si="1">(B8/$B$6)*100</f>
        <v>65.948840739676527</v>
      </c>
      <c r="C20" s="24">
        <f t="shared" si="0"/>
        <v>74.206840635055343</v>
      </c>
      <c r="D20" s="24">
        <f t="shared" ref="D20:D27" si="2">(D8/$D$6)*100</f>
        <v>58.403575677022111</v>
      </c>
      <c r="E20" s="16"/>
      <c r="F20" s="7" t="s">
        <v>5</v>
      </c>
    </row>
    <row r="21" spans="1:7" s="7" customFormat="1" x14ac:dyDescent="0.7">
      <c r="A21" s="7" t="s">
        <v>8</v>
      </c>
      <c r="B21" s="24">
        <f t="shared" si="1"/>
        <v>64.698155400680633</v>
      </c>
      <c r="C21" s="24">
        <f t="shared" si="0"/>
        <v>72.954959159859968</v>
      </c>
      <c r="D21" s="24">
        <f t="shared" si="2"/>
        <v>57.15398388367192</v>
      </c>
      <c r="E21" s="16"/>
    </row>
    <row r="22" spans="1:7" s="7" customFormat="1" x14ac:dyDescent="0.7">
      <c r="A22" s="7" t="s">
        <v>6</v>
      </c>
      <c r="B22" s="24">
        <f t="shared" si="1"/>
        <v>1.2506850013488997</v>
      </c>
      <c r="C22" s="24">
        <f t="shared" si="0"/>
        <v>1.2518814751953609</v>
      </c>
      <c r="D22" s="24">
        <f t="shared" si="2"/>
        <v>1.2495917933501894</v>
      </c>
      <c r="E22" s="16"/>
      <c r="G22" s="7" t="s">
        <v>5</v>
      </c>
    </row>
    <row r="23" spans="1:7" s="7" customFormat="1" x14ac:dyDescent="0.7">
      <c r="A23" s="7" t="s">
        <v>4</v>
      </c>
      <c r="B23" s="24">
        <f t="shared" si="1"/>
        <v>0.10746291032129474</v>
      </c>
      <c r="C23" s="24">
        <f t="shared" si="0"/>
        <v>0.13245854106997629</v>
      </c>
      <c r="D23" s="24">
        <f t="shared" si="2"/>
        <v>8.46252608031801E-2</v>
      </c>
      <c r="E23" s="16"/>
    </row>
    <row r="24" spans="1:7" s="7" customFormat="1" x14ac:dyDescent="0.7">
      <c r="A24" s="7" t="s">
        <v>3</v>
      </c>
      <c r="B24" s="24">
        <f t="shared" si="1"/>
        <v>33.943696687649179</v>
      </c>
      <c r="C24" s="24">
        <f t="shared" si="0"/>
        <v>25.660700116686115</v>
      </c>
      <c r="D24" s="24">
        <f t="shared" si="2"/>
        <v>41.511799062174703</v>
      </c>
      <c r="E24" s="13"/>
    </row>
    <row r="25" spans="1:7" s="7" customFormat="1" x14ac:dyDescent="0.7">
      <c r="A25" s="7" t="s">
        <v>2</v>
      </c>
      <c r="B25" s="24">
        <f t="shared" si="1"/>
        <v>10.211442316555543</v>
      </c>
      <c r="C25" s="24">
        <f t="shared" si="0"/>
        <v>2.5596789363883881</v>
      </c>
      <c r="D25" s="24">
        <f t="shared" si="2"/>
        <v>17.202793574404105</v>
      </c>
      <c r="E25" s="16"/>
    </row>
    <row r="26" spans="1:7" s="7" customFormat="1" x14ac:dyDescent="0.7">
      <c r="A26" s="7" t="s">
        <v>1</v>
      </c>
      <c r="B26" s="24">
        <f t="shared" si="1"/>
        <v>9.1157359370869102</v>
      </c>
      <c r="C26" s="24">
        <f t="shared" si="0"/>
        <v>9.2318821823839325</v>
      </c>
      <c r="D26" s="24">
        <f t="shared" si="2"/>
        <v>9.0096147446761901</v>
      </c>
      <c r="E26" s="16"/>
    </row>
    <row r="27" spans="1:7" s="7" customFormat="1" x14ac:dyDescent="0.7">
      <c r="A27" s="13" t="s">
        <v>0</v>
      </c>
      <c r="B27" s="24">
        <f t="shared" si="1"/>
        <v>14.616518096359727</v>
      </c>
      <c r="C27" s="24">
        <f t="shared" si="0"/>
        <v>13.869139705102365</v>
      </c>
      <c r="D27" s="24">
        <f t="shared" si="2"/>
        <v>15.299391389246605</v>
      </c>
      <c r="E27" s="16"/>
    </row>
    <row r="28" spans="1:7" s="7" customFormat="1" ht="12" customHeight="1" x14ac:dyDescent="0.7">
      <c r="A28" s="17"/>
      <c r="B28" s="25"/>
      <c r="C28" s="25"/>
      <c r="D28" s="25"/>
      <c r="E28" s="16"/>
    </row>
    <row r="29" spans="1:7" s="7" customFormat="1" ht="12" customHeight="1" x14ac:dyDescent="0.7">
      <c r="A29" s="13"/>
      <c r="B29" s="15"/>
      <c r="C29" s="15"/>
      <c r="D29" s="15"/>
      <c r="E29" s="16"/>
    </row>
    <row r="30" spans="1:7" x14ac:dyDescent="0.7">
      <c r="A30" s="2" t="s">
        <v>7</v>
      </c>
    </row>
    <row r="31" spans="1:7" x14ac:dyDescent="0.7">
      <c r="A31" s="18" t="s">
        <v>19</v>
      </c>
      <c r="B31" s="19"/>
    </row>
    <row r="32" spans="1:7" x14ac:dyDescent="0.7">
      <c r="B32" s="7"/>
      <c r="C32" s="7"/>
    </row>
  </sheetData>
  <pageMargins left="0.98425196850393704" right="0.19685039370078741" top="0.78740157480314965" bottom="0.19685039370078741" header="0.39370078740157483" footer="0.39370078740157483"/>
  <pageSetup paperSize="9" firstPageNumber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2019-03-29T09:13:50Z</cp:lastPrinted>
  <dcterms:created xsi:type="dcterms:W3CDTF">2018-04-23T04:22:45Z</dcterms:created>
  <dcterms:modified xsi:type="dcterms:W3CDTF">2022-03-31T08:25:21Z</dcterms:modified>
</cp:coreProperties>
</file>