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261 ล่าสุด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C19" i="1"/>
  <c r="C20" i="1"/>
  <c r="C21" i="1"/>
  <c r="C22" i="1"/>
  <c r="C23" i="1"/>
  <c r="C24" i="1"/>
  <c r="B18" i="1"/>
  <c r="B19" i="1"/>
  <c r="B20" i="1"/>
  <c r="B21" i="1"/>
  <c r="B22" i="1"/>
  <c r="B23" i="1"/>
  <c r="B24" i="1"/>
  <c r="E5" i="1" l="1"/>
  <c r="F5" i="1"/>
  <c r="F7" i="1"/>
  <c r="E8" i="1"/>
  <c r="F8" i="1"/>
  <c r="E9" i="1"/>
  <c r="F9" i="1"/>
  <c r="F20" i="1" s="1"/>
  <c r="E10" i="1"/>
  <c r="E21" i="1" s="1"/>
  <c r="F10" i="1"/>
  <c r="F21" i="1" s="1"/>
  <c r="E11" i="1"/>
  <c r="F11" i="1"/>
  <c r="C18" i="1"/>
  <c r="D18" i="1"/>
  <c r="F18" i="1" s="1"/>
  <c r="E19" i="1"/>
  <c r="F19" i="1"/>
  <c r="B25" i="1"/>
  <c r="C25" i="1"/>
  <c r="E22" i="1" s="1"/>
  <c r="D25" i="1"/>
  <c r="F22" i="1" s="1"/>
  <c r="F12" i="1" l="1"/>
  <c r="E12" i="1"/>
  <c r="F23" i="1"/>
  <c r="E20" i="1"/>
</calcChain>
</file>

<file path=xl/sharedStrings.xml><?xml version="1.0" encoding="utf-8"?>
<sst xmlns="http://schemas.openxmlformats.org/spreadsheetml/2006/main" count="27" uniqueCount="18">
  <si>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</si>
  <si>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</si>
  <si>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</si>
  <si>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</si>
  <si>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</si>
  <si>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</si>
  <si>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</si>
  <si>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</si>
  <si>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</si>
  <si>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</si>
  <si>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</si>
  <si>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</si>
  <si>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</si>
  <si>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</si>
  <si>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</si>
  <si>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</si>
  <si>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ตารางที่ 6 จำนวนและร้อยละของผู้มีงานทำ จำแนกตามชั่วโมงทำงานต่อสัปดาห์ และเพศ</t>
  </si>
  <si>
    <t xml:space="preserve">การสำรวจภาวะการทำงานของประชากร จังหวัดพิจิตร เดือนธันวาคม พ.ศ. 2561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</si>
</sst>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168" fontId="19" fillId="0" borderId="0" xfId="1" applyNumberFormat="1" applyFont="1"/>
    <xf numFmtId="168" fontId="12" fillId="0" borderId="0" xfId="1" applyNumberFormat="1" applyFont="1" applyFill="1" applyAlignment="1">
      <alignment vertical="center"/>
    </xf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/>
    <xf numFmtId="168" fontId="10" fillId="0" borderId="0" xfId="1" applyNumberFormat="1" applyFont="1" applyFill="1" applyAlignment="1">
      <alignment vertical="center"/>
    </xf>
    <xf numFmtId="168" fontId="10" fillId="0" borderId="0" xfId="1" applyNumberFormat="1" applyFont="1" applyFill="1"/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62" zoomScaleNormal="62" workbookViewId="0">
      <selection activeCell="D20" sqref="D20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8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16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62" t="s">
        <v>11</v>
      </c>
      <c r="C4" s="62"/>
      <c r="D4" s="62"/>
      <c r="E4" s="47"/>
      <c r="F4" s="47"/>
      <c r="G4" s="46"/>
    </row>
    <row r="5" spans="1:10" s="26" customFormat="1" ht="30.75" customHeight="1">
      <c r="A5" s="30" t="s">
        <v>9</v>
      </c>
      <c r="B5" s="55">
        <v>278662.86</v>
      </c>
      <c r="C5" s="55">
        <v>151801.15</v>
      </c>
      <c r="D5" s="55">
        <v>126861.71</v>
      </c>
      <c r="E5" s="56">
        <f>SUM(C7:C14)</f>
        <v>151801.14999999997</v>
      </c>
      <c r="F5" s="37">
        <f>SUM(D7:D14)</f>
        <v>126861.72</v>
      </c>
      <c r="G5" s="44"/>
    </row>
    <row r="6" spans="1:10" s="26" customFormat="1" ht="6" customHeight="1">
      <c r="A6" s="30"/>
      <c r="B6" s="57"/>
      <c r="C6" s="58"/>
      <c r="D6" s="58"/>
      <c r="E6" s="56"/>
      <c r="F6" s="28"/>
      <c r="G6" s="27"/>
    </row>
    <row r="7" spans="1:10" s="20" customFormat="1" ht="30.75" customHeight="1">
      <c r="A7" s="18" t="s">
        <v>8</v>
      </c>
      <c r="B7" s="59">
        <v>4408.2</v>
      </c>
      <c r="C7" s="59">
        <v>3681.68</v>
      </c>
      <c r="D7" s="59">
        <v>726.52</v>
      </c>
      <c r="E7" s="56"/>
      <c r="F7" s="37">
        <f>D7</f>
        <v>726.52</v>
      </c>
      <c r="G7" s="21"/>
    </row>
    <row r="8" spans="1:10" s="20" customFormat="1" ht="30.75" customHeight="1">
      <c r="A8" s="18" t="s">
        <v>7</v>
      </c>
      <c r="B8" s="59">
        <v>2427.9699999999998</v>
      </c>
      <c r="C8" s="59">
        <v>1232.45</v>
      </c>
      <c r="D8" s="59">
        <v>1195.53</v>
      </c>
      <c r="E8" s="56">
        <f>C8</f>
        <v>1232.45</v>
      </c>
      <c r="F8" s="37">
        <f>D8</f>
        <v>1195.53</v>
      </c>
      <c r="G8" s="41"/>
    </row>
    <row r="9" spans="1:10" s="20" customFormat="1" ht="30.75" customHeight="1">
      <c r="A9" s="24" t="s">
        <v>6</v>
      </c>
      <c r="B9" s="59">
        <v>33993.800000000003</v>
      </c>
      <c r="C9" s="59">
        <v>16566.11</v>
      </c>
      <c r="D9" s="59">
        <v>17427.689999999999</v>
      </c>
      <c r="E9" s="56">
        <f>C9+C10+C11</f>
        <v>80842.959999999992</v>
      </c>
      <c r="F9" s="37">
        <f>D9+D10+D11</f>
        <v>56962.990000000005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59">
        <v>82988.460000000006</v>
      </c>
      <c r="C10" s="59">
        <v>49868.13</v>
      </c>
      <c r="D10" s="59">
        <v>33120.33</v>
      </c>
      <c r="E10" s="60">
        <f>C12+C13</f>
        <v>53155.199999999997</v>
      </c>
      <c r="F10" s="39">
        <f>D12+D13</f>
        <v>48626.36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59">
        <v>20823.689999999999</v>
      </c>
      <c r="C11" s="59">
        <v>14408.72</v>
      </c>
      <c r="D11" s="59">
        <v>6414.97</v>
      </c>
      <c r="E11" s="60">
        <f>C14</f>
        <v>12888.86</v>
      </c>
      <c r="F11" s="39">
        <f>D14</f>
        <v>19350.32</v>
      </c>
      <c r="G11" s="38"/>
    </row>
    <row r="12" spans="1:10" s="8" customFormat="1" ht="30.75" customHeight="1">
      <c r="A12" s="18" t="s">
        <v>3</v>
      </c>
      <c r="B12" s="59">
        <v>39494.94</v>
      </c>
      <c r="C12" s="59">
        <v>20423.96</v>
      </c>
      <c r="D12" s="59">
        <v>19070.98</v>
      </c>
      <c r="E12" s="56">
        <f>SUM(E7:E11)</f>
        <v>148119.46999999997</v>
      </c>
      <c r="F12" s="37">
        <f>SUM(F7:F11)</f>
        <v>126861.72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59">
        <v>62286.62</v>
      </c>
      <c r="C13" s="59">
        <v>32731.24</v>
      </c>
      <c r="D13" s="59">
        <v>29555.38</v>
      </c>
      <c r="E13" s="56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59">
        <v>32239.18</v>
      </c>
      <c r="C14" s="59">
        <v>12888.86</v>
      </c>
      <c r="D14" s="59">
        <v>19350.32</v>
      </c>
      <c r="E14" s="61"/>
      <c r="F14" s="10"/>
      <c r="G14" s="9"/>
    </row>
    <row r="15" spans="1:10" s="8" customFormat="1" ht="25.5" customHeight="1">
      <c r="A15" s="32"/>
      <c r="B15" s="63" t="s">
        <v>10</v>
      </c>
      <c r="C15" s="63"/>
      <c r="D15" s="63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100.00000000000001</v>
      </c>
      <c r="C16" s="29">
        <f t="shared" ref="C16:D16" si="0">SUM(C18:C25)</f>
        <v>100</v>
      </c>
      <c r="D16" s="29">
        <f t="shared" si="0"/>
        <v>100.00000788259908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1">B7/$B$5*100</f>
        <v>1.5819115615191777</v>
      </c>
      <c r="C18" s="16">
        <f>C7/$C$5*100</f>
        <v>2.4253307698920592</v>
      </c>
      <c r="D18" s="16">
        <f>D7/$D$5*100</f>
        <v>0.57268658920016124</v>
      </c>
      <c r="E18" s="25"/>
      <c r="F18" s="25">
        <f>D18</f>
        <v>0.57268658920016124</v>
      </c>
      <c r="G18" s="21"/>
    </row>
    <row r="19" spans="1:7" s="20" customFormat="1" ht="30.75" customHeight="1">
      <c r="A19" s="18" t="s">
        <v>7</v>
      </c>
      <c r="B19" s="17">
        <f t="shared" si="1"/>
        <v>0.87129300259101616</v>
      </c>
      <c r="C19" s="16">
        <f t="shared" ref="C19:C24" si="2">C8/$C$5*100</f>
        <v>0.81188449494618464</v>
      </c>
      <c r="D19" s="16">
        <f t="shared" ref="D19:D24" si="3">D8/$D$5*100</f>
        <v>0.94238836919350988</v>
      </c>
      <c r="E19" s="25">
        <f>C19</f>
        <v>0.81188449494618464</v>
      </c>
      <c r="F19" s="25">
        <f>D19</f>
        <v>0.94238836919350988</v>
      </c>
      <c r="G19" s="21"/>
    </row>
    <row r="20" spans="1:7" s="20" customFormat="1" ht="30.75" customHeight="1">
      <c r="A20" s="24" t="s">
        <v>6</v>
      </c>
      <c r="B20" s="17">
        <f t="shared" si="1"/>
        <v>12.19889869787456</v>
      </c>
      <c r="C20" s="16">
        <f t="shared" si="2"/>
        <v>10.913033267534535</v>
      </c>
      <c r="D20" s="16">
        <f t="shared" si="3"/>
        <v>13.737549336202386</v>
      </c>
      <c r="E20" s="23">
        <f>E9*100/E5</f>
        <v>53.255828430812286</v>
      </c>
      <c r="F20" s="23">
        <f>F9*100/F5</f>
        <v>44.901637783249356</v>
      </c>
      <c r="G20" s="21"/>
    </row>
    <row r="21" spans="1:7" s="20" customFormat="1" ht="30.75" customHeight="1">
      <c r="A21" s="18" t="s">
        <v>5</v>
      </c>
      <c r="B21" s="17">
        <f t="shared" si="1"/>
        <v>29.780954663280212</v>
      </c>
      <c r="C21" s="16">
        <f t="shared" si="2"/>
        <v>32.850956662713024</v>
      </c>
      <c r="D21" s="16">
        <f t="shared" si="3"/>
        <v>26.107428317023317</v>
      </c>
      <c r="E21" s="23">
        <f>E10*100/E5</f>
        <v>35.016335515244791</v>
      </c>
      <c r="F21" s="23">
        <f>F10*100/F5</f>
        <v>38.33020709478005</v>
      </c>
      <c r="G21" s="21"/>
    </row>
    <row r="22" spans="1:7" s="20" customFormat="1" ht="30.75" customHeight="1">
      <c r="A22" s="18" t="s">
        <v>4</v>
      </c>
      <c r="B22" s="17">
        <f t="shared" si="1"/>
        <v>7.4727181081827698</v>
      </c>
      <c r="C22" s="16">
        <f t="shared" si="2"/>
        <v>9.4918385005647181</v>
      </c>
      <c r="D22" s="16">
        <f t="shared" si="3"/>
        <v>5.0566636694397387</v>
      </c>
      <c r="E22" s="22">
        <f>C25</f>
        <v>8.4906207891046943</v>
      </c>
      <c r="F22" s="22">
        <f>D25</f>
        <v>15.253081485343371</v>
      </c>
      <c r="G22" s="21"/>
    </row>
    <row r="23" spans="1:7" s="8" customFormat="1" ht="30.75" customHeight="1">
      <c r="A23" s="18" t="s">
        <v>3</v>
      </c>
      <c r="B23" s="17">
        <f t="shared" si="1"/>
        <v>14.173018966359566</v>
      </c>
      <c r="C23" s="16">
        <f t="shared" si="2"/>
        <v>13.454417176681469</v>
      </c>
      <c r="D23" s="16">
        <f t="shared" si="3"/>
        <v>15.032888962319676</v>
      </c>
      <c r="E23" s="19"/>
      <c r="F23" s="19">
        <f>SUM(F18:F22)</f>
        <v>100.00000132176645</v>
      </c>
      <c r="G23" s="9"/>
    </row>
    <row r="24" spans="1:7" s="8" customFormat="1" ht="30.75" customHeight="1">
      <c r="A24" s="18" t="s">
        <v>2</v>
      </c>
      <c r="B24" s="17">
        <f t="shared" si="1"/>
        <v>22.351963228971382</v>
      </c>
      <c r="C24" s="16">
        <f t="shared" si="2"/>
        <v>21.561918338563313</v>
      </c>
      <c r="D24" s="16">
        <f t="shared" si="3"/>
        <v>23.297321153876926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1"/>
        <v>11.569241771221325</v>
      </c>
      <c r="C25" s="13">
        <f>C14/$C$5*100</f>
        <v>8.4906207891046943</v>
      </c>
      <c r="D25" s="13">
        <f t="shared" ref="D25" si="4">D14/$D$5*100</f>
        <v>15.253081485343371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17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2021-01-26T03:52:31Z</dcterms:modified>
</cp:coreProperties>
</file>