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เดือน ก.ย.61\9.กย.61_พี่พรkey\MA.961upweb\"/>
    </mc:Choice>
  </mc:AlternateContent>
  <xr:revisionPtr revIDLastSave="0" documentId="8_{34715A97-B352-42CB-B358-6AC64310BB43}" xr6:coauthVersionLast="40" xr6:coauthVersionMax="40" xr10:uidLastSave="{00000000-0000-0000-0000-000000000000}"/>
  <bookViews>
    <workbookView xWindow="0" yWindow="0" windowWidth="20490" windowHeight="7575" xr2:uid="{1D21C187-6FDF-43D4-86AB-BCF35C0D0AC6}"/>
  </bookViews>
  <sheets>
    <sheet name="ตารางที่6ok" sheetId="1" r:id="rId1"/>
  </sheets>
  <definedNames>
    <definedName name="_xlnm.Print_Area" localSheetId="0">ตารางที่6ok!$A$1:$D$30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D6" i="1"/>
  <c r="D22" i="1" s="1"/>
  <c r="C6" i="1"/>
  <c r="C26" i="1" s="1"/>
  <c r="D17" i="1" l="1"/>
  <c r="B6" i="1"/>
  <c r="B17" i="1" s="1"/>
  <c r="C17" i="1"/>
  <c r="C19" i="1"/>
  <c r="D20" i="1"/>
  <c r="C21" i="1"/>
  <c r="C22" i="1"/>
  <c r="D23" i="1"/>
  <c r="D24" i="1"/>
  <c r="D25" i="1"/>
  <c r="D26" i="1"/>
  <c r="C20" i="1"/>
  <c r="D21" i="1"/>
  <c r="C24" i="1"/>
  <c r="C25" i="1"/>
  <c r="B24" i="1" l="1"/>
  <c r="B20" i="1"/>
  <c r="B23" i="1"/>
  <c r="B26" i="1"/>
  <c r="B22" i="1"/>
  <c r="B25" i="1"/>
  <c r="B19" i="1"/>
</calcChain>
</file>

<file path=xl/sharedStrings.xml><?xml version="1.0" encoding="utf-8"?>
<sst xmlns="http://schemas.openxmlformats.org/spreadsheetml/2006/main" count="32" uniqueCount="23">
  <si>
    <t xml:space="preserve">ตารางที่ 6   ประชากรอายุ 15 ปีขึ้นไป ที่มีงานทำ จำแนกตามชั่วโมงการทำงานต่อสัปดาห์ และเพศ </t>
  </si>
  <si>
    <t xml:space="preserve">                เดือนกันยายน พ.ศ. 2561</t>
  </si>
  <si>
    <t>ชั่วโมงการทำงาน</t>
  </si>
  <si>
    <t>รวม</t>
  </si>
  <si>
    <t>ชาย</t>
  </si>
  <si>
    <t>หญิง</t>
  </si>
  <si>
    <t>จำนวน (คน)</t>
  </si>
  <si>
    <t>ยอดรวม</t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</si>
  <si>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</si>
  <si>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</si>
  <si>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</si>
  <si>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</si>
  <si>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</si>
  <si>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</si>
  <si>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</si>
  <si>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</si>
  <si>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. .</t>
  </si>
  <si>
    <t>.. จำนวนเล็กน้อย</t>
  </si>
  <si>
    <t xml:space="preserve">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</si>
  <si>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เดือนกันยายน พ.ศ. 2561</t>
  </si>
  <si>
    <t xml:space="preserve">              เดือนพฤศจิกายน พ.ศ. 2554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</si>
  <si>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</si>
  <si>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r>
      <t xml:space="preserve">     </t>
    </r>
    <r>
      <rPr>
        <vertAlign val="superscript"/>
        <sz val="18"/>
        <rFont val="TH SarabunPSK"/>
        <family val="2"/>
      </rPr>
      <t xml:space="preserve"> 1/</t>
    </r>
    <r>
      <rPr>
        <sz val="18"/>
        <rFont val="TH SarabunPSK"/>
        <family val="2"/>
      </rPr>
      <t xml:space="preserve">  ผู้ไม่ได้ทำงานในสัปดาห์การสำรวจ แต่มีงานประจำ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</si>
</sst>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7" formatCode="_(* #,##0_);_(* \(#,##0\);_(* &quot;-&quot;_);_(@_)"/>
    <numFmt numFmtId="188" formatCode="_-* #,##0.0_-;\-* #,##0.0_-;_-* &quot;-&quot;_-;_-@_-"/>
    <numFmt numFmtId="189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UPC"/>
      <family val="2"/>
      <charset val="22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vertAlign val="superscript"/>
      <sz val="18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Fill="1"/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4" fillId="0" borderId="0" xfId="1" applyFont="1" applyFill="1"/>
    <xf numFmtId="0" fontId="4" fillId="0" borderId="0" xfId="0" applyFont="1" applyFill="1"/>
    <xf numFmtId="0" fontId="5" fillId="0" borderId="0" xfId="0" applyFont="1" applyFill="1"/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 vertical="center"/>
    </xf>
    <xf numFmtId="3" fontId="4" fillId="0" borderId="0" xfId="1" applyNumberFormat="1" applyFont="1" applyFill="1" applyBorder="1" applyAlignment="1">
      <alignment horizontal="right"/>
    </xf>
    <xf numFmtId="41" fontId="4" fillId="0" borderId="0" xfId="1" applyNumberFormat="1" applyFont="1" applyFill="1" applyBorder="1" applyAlignment="1">
      <alignment horizontal="right"/>
    </xf>
    <xf numFmtId="0" fontId="4" fillId="0" borderId="0" xfId="1" applyFont="1" applyFill="1" applyAlignment="1">
      <alignment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187" fontId="5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Alignment="1">
      <alignment horizontal="right"/>
    </xf>
    <xf numFmtId="0" fontId="5" fillId="0" borderId="0" xfId="1" applyFont="1" applyFill="1" applyAlignment="1">
      <alignment vertical="center"/>
    </xf>
    <xf numFmtId="17" fontId="5" fillId="0" borderId="0" xfId="1" quotePrefix="1" applyNumberFormat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4" fillId="0" borderId="0" xfId="1" applyFont="1" applyFill="1" applyAlignment="1">
      <alignment horizontal="center"/>
    </xf>
    <xf numFmtId="188" fontId="4" fillId="0" borderId="0" xfId="1" applyNumberFormat="1" applyFont="1" applyFill="1" applyAlignment="1">
      <alignment horizontal="right" vertical="center"/>
    </xf>
    <xf numFmtId="188" fontId="5" fillId="0" borderId="0" xfId="1" applyNumberFormat="1" applyFont="1" applyFill="1" applyAlignment="1">
      <alignment horizontal="right" vertical="center"/>
    </xf>
    <xf numFmtId="0" fontId="5" fillId="0" borderId="3" xfId="1" applyFont="1" applyFill="1" applyBorder="1" applyAlignment="1">
      <alignment horizontal="left" vertical="center"/>
    </xf>
    <xf numFmtId="188" fontId="5" fillId="0" borderId="3" xfId="1" applyNumberFormat="1" applyFont="1" applyFill="1" applyBorder="1" applyAlignment="1">
      <alignment horizontal="right" vertical="center"/>
    </xf>
    <xf numFmtId="189" fontId="5" fillId="0" borderId="2" xfId="1" applyNumberFormat="1" applyFont="1" applyFill="1" applyBorder="1"/>
    <xf numFmtId="0" fontId="7" fillId="0" borderId="0" xfId="0" applyFont="1" applyFill="1" applyAlignment="1">
      <alignment vertical="top"/>
    </xf>
    <xf numFmtId="189" fontId="5" fillId="0" borderId="0" xfId="1" applyNumberFormat="1" applyFont="1" applyFill="1"/>
  </cellXfs>
  <cellStyles count="2">
    <cellStyle name="Normal 2" xfId="1" xr:uid="{4AED9300-37A8-4149-8984-0AE69B3787C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6DB-A687-4B35-97EA-2A1ACC65F7B3}">
  <sheetPr>
    <tabColor rgb="FF00B050"/>
  </sheetPr>
  <dimension ref="A1:E66"/>
  <sheetViews>
    <sheetView showGridLines="0" tabSelected="1" view="pageBreakPreview" zoomScale="80" zoomScaleNormal="75" zoomScaleSheetLayoutView="80" workbookViewId="0">
      <selection activeCell="D19" sqref="D19"/>
    </sheetView>
  </sheetViews>
  <sheetFormatPr defaultRowHeight="30.75" customHeight="1" x14ac:dyDescent="0.35"/>
  <cols>
    <col min="1" max="1" width="44.7109375" style="3" customWidth="1"/>
    <col min="2" max="2" width="17.5703125" style="3" customWidth="1"/>
    <col min="3" max="4" width="17.7109375" style="3" customWidth="1"/>
    <col min="5" max="5" width="1" style="3" hidden="1" customWidth="1"/>
    <col min="6" max="16384" width="9.140625" style="3"/>
  </cols>
  <sheetData>
    <row r="1" spans="1:4" s="4" customFormat="1" ht="23.25" x14ac:dyDescent="0.35">
      <c r="A1" s="2" t="s">
        <v>0</v>
      </c>
      <c r="B1" s="3"/>
      <c r="C1" s="3"/>
      <c r="D1" s="3"/>
    </row>
    <row r="2" spans="1:4" s="6" customFormat="1" ht="23.25" x14ac:dyDescent="0.35">
      <c r="A2" s="5" t="s">
        <v>1</v>
      </c>
    </row>
    <row r="3" spans="1:4" ht="9" customHeight="1" x14ac:dyDescent="0.35"/>
    <row r="4" spans="1:4" s="4" customFormat="1" ht="27" customHeight="1" x14ac:dyDescent="0.35">
      <c r="A4" s="7" t="s">
        <v>2</v>
      </c>
      <c r="B4" s="8" t="s">
        <v>3</v>
      </c>
      <c r="C4" s="8" t="s">
        <v>4</v>
      </c>
      <c r="D4" s="8" t="s">
        <v>5</v>
      </c>
    </row>
    <row r="5" spans="1:4" s="4" customFormat="1" ht="23.25" x14ac:dyDescent="0.35">
      <c r="A5" s="9"/>
      <c r="B5" s="10" t="s">
        <v>6</v>
      </c>
      <c r="C5" s="10"/>
      <c r="D5" s="10"/>
    </row>
    <row r="6" spans="1:4" s="14" customFormat="1" ht="25.5" customHeight="1" x14ac:dyDescent="0.35">
      <c r="A6" s="11" t="s">
        <v>7</v>
      </c>
      <c r="B6" s="12">
        <f>SUM(C6:D6)</f>
        <v>298249</v>
      </c>
      <c r="C6" s="12">
        <f>C8+C9+C10+C11+C12+C13+C14+C15</f>
        <v>163420</v>
      </c>
      <c r="D6" s="13">
        <f>D8+D9+D10+D11+D12+D13+D14+D15</f>
        <v>134829</v>
      </c>
    </row>
    <row r="7" spans="1:4" s="14" customFormat="1" ht="13.5" customHeight="1" x14ac:dyDescent="0.5">
      <c r="A7" s="11"/>
      <c r="B7" s="15"/>
      <c r="C7" s="16"/>
      <c r="D7" s="15"/>
    </row>
    <row r="8" spans="1:4" s="20" customFormat="1" ht="27" x14ac:dyDescent="0.35">
      <c r="A8" s="17" t="s">
        <v>21</v>
      </c>
      <c r="B8" s="18">
        <f t="shared" ref="B8:B15" si="0">SUM(C8:D8)</f>
        <v>913</v>
      </c>
      <c r="C8" s="19">
        <v>847</v>
      </c>
      <c r="D8" s="19">
        <v>66</v>
      </c>
    </row>
    <row r="9" spans="1:4" s="20" customFormat="1" ht="30.75" customHeight="1" x14ac:dyDescent="0.35">
      <c r="A9" s="21" t="s">
        <v>8</v>
      </c>
      <c r="B9" s="18">
        <f t="shared" si="0"/>
        <v>1111</v>
      </c>
      <c r="C9" s="19">
        <v>356</v>
      </c>
      <c r="D9" s="19">
        <v>755</v>
      </c>
    </row>
    <row r="10" spans="1:4" s="20" customFormat="1" ht="30.75" customHeight="1" x14ac:dyDescent="0.35">
      <c r="A10" s="17" t="s">
        <v>9</v>
      </c>
      <c r="B10" s="18">
        <f>SUM(C10:D10)</f>
        <v>5187</v>
      </c>
      <c r="C10" s="19">
        <v>3552</v>
      </c>
      <c r="D10" s="19">
        <v>1635</v>
      </c>
    </row>
    <row r="11" spans="1:4" s="20" customFormat="1" ht="30.75" customHeight="1" x14ac:dyDescent="0.35">
      <c r="A11" s="17" t="s">
        <v>10</v>
      </c>
      <c r="B11" s="18">
        <f t="shared" si="0"/>
        <v>35577</v>
      </c>
      <c r="C11" s="19">
        <v>19484</v>
      </c>
      <c r="D11" s="19">
        <v>16093</v>
      </c>
    </row>
    <row r="12" spans="1:4" ht="30.75" customHeight="1" x14ac:dyDescent="0.35">
      <c r="A12" s="17" t="s">
        <v>11</v>
      </c>
      <c r="B12" s="18">
        <f t="shared" si="0"/>
        <v>68754</v>
      </c>
      <c r="C12" s="19">
        <v>37653</v>
      </c>
      <c r="D12" s="19">
        <v>31101</v>
      </c>
    </row>
    <row r="13" spans="1:4" ht="30.75" customHeight="1" x14ac:dyDescent="0.35">
      <c r="A13" s="17" t="s">
        <v>12</v>
      </c>
      <c r="B13" s="18">
        <f t="shared" si="0"/>
        <v>42917</v>
      </c>
      <c r="C13" s="19">
        <v>23678</v>
      </c>
      <c r="D13" s="19">
        <v>19239</v>
      </c>
    </row>
    <row r="14" spans="1:4" ht="30.75" customHeight="1" x14ac:dyDescent="0.35">
      <c r="A14" s="17" t="s">
        <v>13</v>
      </c>
      <c r="B14" s="18">
        <f t="shared" si="0"/>
        <v>119582</v>
      </c>
      <c r="C14" s="19">
        <v>66032</v>
      </c>
      <c r="D14" s="19">
        <v>53550</v>
      </c>
    </row>
    <row r="15" spans="1:4" ht="30.75" customHeight="1" x14ac:dyDescent="0.35">
      <c r="A15" s="22" t="s">
        <v>14</v>
      </c>
      <c r="B15" s="18">
        <f t="shared" si="0"/>
        <v>24208</v>
      </c>
      <c r="C15" s="19">
        <v>11818</v>
      </c>
      <c r="D15" s="19">
        <v>12390</v>
      </c>
    </row>
    <row r="16" spans="1:4" ht="30" customHeight="1" x14ac:dyDescent="0.35">
      <c r="B16" s="23" t="s">
        <v>15</v>
      </c>
      <c r="C16" s="23"/>
      <c r="D16" s="23"/>
    </row>
    <row r="17" spans="1:4" s="14" customFormat="1" ht="26.25" customHeight="1" x14ac:dyDescent="0.5">
      <c r="A17" s="11" t="s">
        <v>7</v>
      </c>
      <c r="B17" s="24">
        <f>+B6/$B$6*100</f>
        <v>100</v>
      </c>
      <c r="C17" s="24">
        <f>+C6/$C$6*100</f>
        <v>100</v>
      </c>
      <c r="D17" s="24">
        <f>+D6/$D$6*100</f>
        <v>100</v>
      </c>
    </row>
    <row r="18" spans="1:4" s="14" customFormat="1" ht="6" customHeight="1" x14ac:dyDescent="0.5">
      <c r="A18" s="11"/>
      <c r="B18" s="24"/>
      <c r="C18" s="25"/>
      <c r="D18" s="24"/>
    </row>
    <row r="19" spans="1:4" s="20" customFormat="1" ht="27.75" customHeight="1" x14ac:dyDescent="0.5">
      <c r="A19" s="17" t="s">
        <v>21</v>
      </c>
      <c r="B19" s="25">
        <f>(+B8/$B$6*100)-0.1</f>
        <v>0.20612005404879816</v>
      </c>
      <c r="C19" s="25">
        <f>+C8/$C$6*100</f>
        <v>0.5182964141475952</v>
      </c>
      <c r="D19" s="25" t="s">
        <v>16</v>
      </c>
    </row>
    <row r="20" spans="1:4" s="20" customFormat="1" ht="30.75" customHeight="1" x14ac:dyDescent="0.5">
      <c r="A20" s="21" t="s">
        <v>8</v>
      </c>
      <c r="B20" s="25">
        <f t="shared" ref="B20:B24" si="1">+B9/$B$6*100</f>
        <v>0.37250753564974232</v>
      </c>
      <c r="C20" s="25">
        <f t="shared" ref="C20:C26" si="2">+C9/$C$6*100</f>
        <v>0.2178435931954473</v>
      </c>
      <c r="D20" s="25">
        <f t="shared" ref="D20:D25" si="3">+D9/$D$6*100</f>
        <v>0.55996855275942126</v>
      </c>
    </row>
    <row r="21" spans="1:4" s="20" customFormat="1" ht="30.75" customHeight="1" x14ac:dyDescent="0.5">
      <c r="A21" s="17" t="s">
        <v>9</v>
      </c>
      <c r="B21" s="25">
        <v>1.8</v>
      </c>
      <c r="C21" s="25">
        <f t="shared" si="2"/>
        <v>2.1735405703096315</v>
      </c>
      <c r="D21" s="25">
        <f t="shared" si="3"/>
        <v>1.2126471308101372</v>
      </c>
    </row>
    <row r="22" spans="1:4" s="20" customFormat="1" ht="30.75" customHeight="1" x14ac:dyDescent="0.5">
      <c r="A22" s="17" t="s">
        <v>10</v>
      </c>
      <c r="B22" s="25">
        <f t="shared" si="1"/>
        <v>11.928623398569652</v>
      </c>
      <c r="C22" s="25">
        <f t="shared" si="2"/>
        <v>11.922653286011505</v>
      </c>
      <c r="D22" s="25">
        <f t="shared" si="3"/>
        <v>11.93585949610247</v>
      </c>
    </row>
    <row r="23" spans="1:4" ht="30.75" customHeight="1" x14ac:dyDescent="0.35">
      <c r="A23" s="17" t="s">
        <v>11</v>
      </c>
      <c r="B23" s="25">
        <f>+B12/$B$6*100+0.01</f>
        <v>23.062550050461194</v>
      </c>
      <c r="C23" s="25">
        <v>23.1</v>
      </c>
      <c r="D23" s="25">
        <f>+D12/$D$6*100</f>
        <v>23.066995972676501</v>
      </c>
    </row>
    <row r="24" spans="1:4" ht="30.75" customHeight="1" x14ac:dyDescent="0.35">
      <c r="A24" s="17" t="s">
        <v>12</v>
      </c>
      <c r="B24" s="25">
        <f t="shared" si="1"/>
        <v>14.389654282160208</v>
      </c>
      <c r="C24" s="25">
        <f t="shared" si="2"/>
        <v>14.489046628319668</v>
      </c>
      <c r="D24" s="25">
        <f>+D13/$D$6*100</f>
        <v>14.269185412633782</v>
      </c>
    </row>
    <row r="25" spans="1:4" ht="30.75" customHeight="1" x14ac:dyDescent="0.35">
      <c r="A25" s="17" t="s">
        <v>13</v>
      </c>
      <c r="B25" s="25">
        <f>+B14/$B$6*100</f>
        <v>40.094685983859122</v>
      </c>
      <c r="C25" s="25">
        <f t="shared" si="2"/>
        <v>40.406315016521845</v>
      </c>
      <c r="D25" s="25">
        <f t="shared" si="3"/>
        <v>39.716974834790733</v>
      </c>
    </row>
    <row r="26" spans="1:4" ht="30.75" customHeight="1" x14ac:dyDescent="0.35">
      <c r="A26" s="26" t="s">
        <v>14</v>
      </c>
      <c r="B26" s="27">
        <f>+B15/$B$6*100</f>
        <v>8.1167078514932154</v>
      </c>
      <c r="C26" s="27">
        <f t="shared" si="2"/>
        <v>7.2316729898421253</v>
      </c>
      <c r="D26" s="27">
        <f>+D15/$D$6*100</f>
        <v>9.1894177068731508</v>
      </c>
    </row>
    <row r="27" spans="1:4" ht="27" x14ac:dyDescent="0.35">
      <c r="A27" s="3" t="s">
        <v>22</v>
      </c>
      <c r="C27" s="28"/>
    </row>
    <row r="28" spans="1:4" ht="23.25" x14ac:dyDescent="0.35">
      <c r="A28" s="29" t="s">
        <v>17</v>
      </c>
      <c r="B28" s="30"/>
      <c r="C28" s="30"/>
      <c r="D28" s="30"/>
    </row>
    <row r="29" spans="1:4" s="1" customFormat="1" ht="30.75" customHeight="1" x14ac:dyDescent="0.5">
      <c r="A29" s="6" t="s">
        <v>18</v>
      </c>
    </row>
    <row r="30" spans="1:4" s="1" customFormat="1" ht="27" customHeight="1" x14ac:dyDescent="0.5">
      <c r="A30" s="6" t="s">
        <v>19</v>
      </c>
    </row>
    <row r="66" spans="1:1" ht="30.75" customHeight="1" x14ac:dyDescent="0.35">
      <c r="A66" s="3" t="s">
        <v>20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ตารางที่6ok</vt:lpstr>
      <vt:lpstr>ตารางที่6ok!Print_Area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2018-12-21T09:24:44Z</dcterms:created>
  <dcterms:modified xsi:type="dcterms:W3CDTF">2018-12-21T09:25:15Z</dcterms:modified>
</cp:coreProperties>
</file>