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525" yWindow="-75" windowWidth="10065" windowHeight="8655" tabRatio="658"/>
  </bookViews>
  <sheets>
    <sheet name="ตารางที่6ok" sheetId="21" r:id="rId1"/>
  </sheets>
  <definedNames>
    <definedName name="_xlnm.Print_Area" localSheetId="0">ตารางที่6ok!$A$1:$D$29</definedName>
  </definedNames>
  <calcPr calcId="145621"/>
</workbook>
</file>

<file path=xl/calcChain.xml><?xml version="1.0" encoding="utf-8"?>
<calcChain xmlns="http://schemas.openxmlformats.org/spreadsheetml/2006/main">
  <c r="B26" i="21" l="1"/>
  <c r="B25" i="21"/>
  <c r="B24" i="21"/>
  <c r="B23" i="21"/>
  <c r="B22" i="21"/>
  <c r="B21" i="21"/>
  <c r="B20" i="21"/>
  <c r="B19" i="21"/>
  <c r="B17" i="21"/>
  <c r="C26" i="21"/>
  <c r="C25" i="21"/>
  <c r="C24" i="21"/>
  <c r="C23" i="21"/>
  <c r="C22" i="21"/>
  <c r="C19" i="21"/>
  <c r="C17" i="21"/>
  <c r="D26" i="21"/>
  <c r="D25" i="21"/>
  <c r="D24" i="21"/>
  <c r="D23" i="21"/>
  <c r="D22" i="21"/>
  <c r="D21" i="21"/>
  <c r="D19" i="21"/>
  <c r="D17" i="21"/>
  <c r="C6" i="21" l="1"/>
  <c r="B15" i="21" l="1"/>
  <c r="B14" i="21"/>
  <c r="B13" i="21"/>
  <c r="B12" i="21"/>
  <c r="B11" i="21"/>
  <c r="B10" i="21"/>
  <c r="B9" i="21"/>
  <c r="B8" i="21"/>
  <c r="D6" i="21"/>
  <c r="B6" i="21" l="1"/>
</calcChain>
</file>

<file path=xl/sharedStrings.xml><?xml version="1.0" encoding="utf-8"?>
<sst xmlns="http://schemas.openxmlformats.org/spreadsheetml/2006/main" count="32" uniqueCount="21">
  <si>
    <t>รวม</t>
  </si>
  <si>
    <t>ชาย</t>
  </si>
  <si>
    <t>หญิง</t>
  </si>
  <si>
    <t>ยอดรวม</t>
  </si>
  <si>
    <t>ร้อยละ</t>
  </si>
  <si>
    <t>ชั่วโมงการทำงาน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</si>
  <si>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</si>
  <si>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</si>
  <si>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</si>
  <si>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</si>
  <si>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</si>
  <si>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</si>
  <si>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</si>
  <si>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เดือนพฤศจิกายน พ.ศ. 2554</t>
  </si>
  <si>
    <t>จำนวน (คน)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</si>
  <si>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</si>
  <si>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t xml:space="preserve">ตารางที่ 6   ประชากรอายุ 15 ปีขึ้นไป ที่มีงานทำ จำแนกตามชั่วโมงการทำงานต่อสัปดาห์ และเพศ </t>
  </si>
  <si>
    <t xml:space="preserve"> - </t>
  </si>
  <si>
    <t xml:space="preserve">                ไตรมาสที่ 2 พ.ศ. 2561</t>
  </si>
  <si>
    <t xml:space="preserve">แหล่งที่มา  :  สรุปผลการสำรวจโครงการสำรวจภาวะการทำงานของประชากรจังหวัดเลย  </t>
  </si>
  <si>
    <r>
      <t xml:space="preserve">     </t>
    </r>
    <r>
      <rPr>
        <vertAlign val="superscript"/>
        <sz val="16"/>
        <color indexed="8"/>
        <rFont val="TH SarabunPSK"/>
        <family val="2"/>
      </rPr>
      <t xml:space="preserve"> 1/</t>
    </r>
    <r>
      <rPr>
        <sz val="16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</si>
</sst>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</numFmts>
  <fonts count="14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vertAlign val="superscript"/>
      <sz val="18"/>
      <color indexed="8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sz val="18"/>
      <color rgb="FF000000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vertAlign val="superscript"/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5" fillId="0" borderId="0" xfId="0" applyFont="1"/>
    <xf numFmtId="0" fontId="2" fillId="0" borderId="0" xfId="0" applyFont="1"/>
    <xf numFmtId="0" fontId="5" fillId="0" borderId="0" xfId="3" applyFont="1"/>
    <xf numFmtId="0" fontId="4" fillId="0" borderId="0" xfId="3" applyFont="1"/>
    <xf numFmtId="0" fontId="6" fillId="0" borderId="0" xfId="3" applyFont="1"/>
    <xf numFmtId="0" fontId="6" fillId="0" borderId="0" xfId="3" applyFont="1" applyAlignment="1">
      <alignment vertical="center"/>
    </xf>
    <xf numFmtId="0" fontId="4" fillId="0" borderId="0" xfId="3" applyFont="1" applyAlignment="1">
      <alignment horizontal="left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right" vertical="center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0" fontId="6" fillId="0" borderId="0" xfId="3" applyFont="1" applyAlignment="1">
      <alignment horizontal="left" vertical="center"/>
    </xf>
    <xf numFmtId="17" fontId="6" fillId="0" borderId="0" xfId="3" quotePrefix="1" applyNumberFormat="1" applyFont="1" applyAlignment="1">
      <alignment horizontal="left" vertical="center"/>
    </xf>
    <xf numFmtId="0" fontId="6" fillId="0" borderId="0" xfId="3" applyFont="1" applyBorder="1" applyAlignment="1">
      <alignment horizontal="left" vertical="center"/>
    </xf>
    <xf numFmtId="189" fontId="4" fillId="0" borderId="0" xfId="3" applyNumberFormat="1" applyFont="1" applyAlignment="1">
      <alignment horizontal="right" vertical="center"/>
    </xf>
    <xf numFmtId="188" fontId="4" fillId="0" borderId="0" xfId="3" applyNumberFormat="1" applyFont="1" applyAlignment="1">
      <alignment vertical="center"/>
    </xf>
    <xf numFmtId="189" fontId="6" fillId="0" borderId="0" xfId="3" applyNumberFormat="1" applyFont="1" applyAlignment="1">
      <alignment horizontal="right" vertical="center"/>
    </xf>
    <xf numFmtId="189" fontId="6" fillId="0" borderId="0" xfId="3" applyNumberFormat="1" applyFont="1" applyAlignment="1">
      <alignment vertical="center"/>
    </xf>
    <xf numFmtId="0" fontId="6" fillId="0" borderId="2" xfId="3" applyFont="1" applyBorder="1" applyAlignment="1">
      <alignment horizontal="left" vertical="center"/>
    </xf>
    <xf numFmtId="3" fontId="4" fillId="0" borderId="0" xfId="3" applyNumberFormat="1" applyFont="1" applyFill="1" applyBorder="1" applyAlignment="1">
      <alignment horizontal="right" vertical="center"/>
    </xf>
    <xf numFmtId="3" fontId="4" fillId="0" borderId="0" xfId="3" applyNumberFormat="1" applyFont="1" applyFill="1" applyAlignment="1">
      <alignment horizontal="right" vertical="center"/>
    </xf>
    <xf numFmtId="0" fontId="4" fillId="2" borderId="0" xfId="3" applyFont="1" applyFill="1" applyAlignment="1">
      <alignment vertical="center"/>
    </xf>
    <xf numFmtId="3" fontId="2" fillId="0" borderId="0" xfId="3" applyNumberFormat="1" applyFont="1" applyFill="1" applyBorder="1" applyAlignment="1">
      <alignment horizontal="right"/>
    </xf>
    <xf numFmtId="188" fontId="6" fillId="0" borderId="0" xfId="3" applyNumberFormat="1" applyFont="1" applyBorder="1"/>
    <xf numFmtId="3" fontId="4" fillId="0" borderId="0" xfId="3" applyNumberFormat="1" applyFont="1" applyFill="1" applyBorder="1" applyAlignment="1">
      <alignment horizontal="right"/>
    </xf>
    <xf numFmtId="3" fontId="10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horizontal="right" vertical="center"/>
    </xf>
    <xf numFmtId="188" fontId="10" fillId="0" borderId="0" xfId="0" applyNumberFormat="1" applyFont="1" applyBorder="1" applyAlignment="1">
      <alignment horizontal="right" vertical="center"/>
    </xf>
    <xf numFmtId="187" fontId="4" fillId="0" borderId="0" xfId="3" applyNumberFormat="1" applyFont="1" applyAlignment="1">
      <alignment horizontal="right" vertical="center"/>
    </xf>
    <xf numFmtId="3" fontId="6" fillId="0" borderId="0" xfId="3" applyNumberFormat="1" applyFont="1" applyFill="1" applyBorder="1" applyAlignment="1">
      <alignment horizontal="right"/>
    </xf>
    <xf numFmtId="0" fontId="9" fillId="0" borderId="0" xfId="0" applyFont="1"/>
    <xf numFmtId="0" fontId="11" fillId="0" borderId="0" xfId="0" applyFont="1"/>
    <xf numFmtId="0" fontId="12" fillId="0" borderId="0" xfId="3" applyFont="1"/>
    <xf numFmtId="187" fontId="6" fillId="0" borderId="0" xfId="3" applyNumberFormat="1" applyFont="1" applyAlignment="1">
      <alignment horizontal="right" vertical="center"/>
    </xf>
    <xf numFmtId="187" fontId="6" fillId="0" borderId="2" xfId="3" applyNumberFormat="1" applyFont="1" applyBorder="1" applyAlignment="1">
      <alignment horizontal="right" vertical="center"/>
    </xf>
    <xf numFmtId="0" fontId="2" fillId="0" borderId="3" xfId="3" applyFont="1" applyBorder="1" applyAlignment="1">
      <alignment horizontal="center"/>
    </xf>
    <xf numFmtId="0" fontId="4" fillId="0" borderId="0" xfId="3" applyFont="1" applyAlignment="1">
      <alignment horizontal="center"/>
    </xf>
  </cellXfs>
  <cellStyles count="9">
    <cellStyle name="Comma 2" xfId="1"/>
    <cellStyle name="Comma 2 2" xfId="2"/>
    <cellStyle name="Normal" xfId="0" builtinId="0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65"/>
  <sheetViews>
    <sheetView showGridLines="0" tabSelected="1" view="pageBreakPreview" zoomScale="80" zoomScaleNormal="75" zoomScaleSheetLayoutView="80" workbookViewId="0">
      <selection activeCell="D21" sqref="D21"/>
    </sheetView>
  </sheetViews>
  <sheetFormatPr defaultRowHeight="30.75" customHeight="1" x14ac:dyDescent="0.35"/>
  <cols>
    <col min="1" max="1" width="44.7109375" style="3" customWidth="1"/>
    <col min="2" max="2" width="17.5703125" style="3" customWidth="1"/>
    <col min="3" max="4" width="17.7109375" style="3" customWidth="1"/>
    <col min="5" max="5" width="1" style="3" hidden="1" customWidth="1"/>
    <col min="6" max="16384" width="9.140625" style="3"/>
  </cols>
  <sheetData>
    <row r="1" spans="1:4" s="4" customFormat="1" ht="23.25" x14ac:dyDescent="0.35">
      <c r="A1" s="7" t="s">
        <v>16</v>
      </c>
      <c r="B1" s="5"/>
      <c r="C1" s="5"/>
      <c r="D1" s="5"/>
    </row>
    <row r="2" spans="1:4" s="1" customFormat="1" ht="23.25" x14ac:dyDescent="0.35">
      <c r="A2" s="2" t="s">
        <v>18</v>
      </c>
    </row>
    <row r="3" spans="1:4" s="5" customFormat="1" ht="9" customHeight="1" x14ac:dyDescent="0.35"/>
    <row r="4" spans="1:4" s="4" customFormat="1" ht="27" customHeight="1" x14ac:dyDescent="0.35">
      <c r="A4" s="8" t="s">
        <v>5</v>
      </c>
      <c r="B4" s="9" t="s">
        <v>0</v>
      </c>
      <c r="C4" s="9" t="s">
        <v>1</v>
      </c>
      <c r="D4" s="9" t="s">
        <v>2</v>
      </c>
    </row>
    <row r="5" spans="1:4" s="4" customFormat="1" ht="23.25" x14ac:dyDescent="0.35">
      <c r="A5" s="10"/>
      <c r="B5" s="37" t="s">
        <v>14</v>
      </c>
      <c r="C5" s="37"/>
      <c r="D5" s="37"/>
    </row>
    <row r="6" spans="1:4" s="12" customFormat="1" ht="25.5" customHeight="1" x14ac:dyDescent="0.35">
      <c r="A6" s="11" t="s">
        <v>3</v>
      </c>
      <c r="B6" s="26">
        <f>SUM(C6:D6)</f>
        <v>290915</v>
      </c>
      <c r="C6" s="24">
        <f>C8+C10+C11+C12+C13+C14+C15</f>
        <v>160493</v>
      </c>
      <c r="D6" s="26">
        <f>D8+D9+D10+D11+D12+D13+D14+D15</f>
        <v>130422</v>
      </c>
    </row>
    <row r="7" spans="1:4" s="12" customFormat="1" ht="13.5" customHeight="1" x14ac:dyDescent="0.5">
      <c r="A7" s="11"/>
      <c r="B7" s="21"/>
      <c r="C7" s="22"/>
      <c r="D7" s="21"/>
    </row>
    <row r="8" spans="1:4" s="6" customFormat="1" ht="27" x14ac:dyDescent="0.35">
      <c r="A8" s="13" t="s">
        <v>15</v>
      </c>
      <c r="B8" s="31">
        <f t="shared" ref="B8:B15" si="0">SUM(C8:D8)</f>
        <v>2466</v>
      </c>
      <c r="C8" s="27">
        <v>1039</v>
      </c>
      <c r="D8" s="27">
        <v>1427</v>
      </c>
    </row>
    <row r="9" spans="1:4" s="6" customFormat="1" ht="30.75" customHeight="1" x14ac:dyDescent="0.35">
      <c r="A9" s="14" t="s">
        <v>6</v>
      </c>
      <c r="B9" s="31">
        <f t="shared" si="0"/>
        <v>599</v>
      </c>
      <c r="C9" s="28" t="s">
        <v>17</v>
      </c>
      <c r="D9" s="28">
        <v>599</v>
      </c>
    </row>
    <row r="10" spans="1:4" s="6" customFormat="1" ht="30.75" customHeight="1" x14ac:dyDescent="0.35">
      <c r="A10" s="13" t="s">
        <v>7</v>
      </c>
      <c r="B10" s="31">
        <f>SUM(C10:D10)</f>
        <v>10919</v>
      </c>
      <c r="C10" s="27">
        <v>6653</v>
      </c>
      <c r="D10" s="27">
        <v>4266</v>
      </c>
    </row>
    <row r="11" spans="1:4" s="6" customFormat="1" ht="30.75" customHeight="1" x14ac:dyDescent="0.35">
      <c r="A11" s="13" t="s">
        <v>8</v>
      </c>
      <c r="B11" s="31">
        <f t="shared" si="0"/>
        <v>36329</v>
      </c>
      <c r="C11" s="27">
        <v>19558</v>
      </c>
      <c r="D11" s="27">
        <v>16771</v>
      </c>
    </row>
    <row r="12" spans="1:4" s="5" customFormat="1" ht="30.75" customHeight="1" x14ac:dyDescent="0.35">
      <c r="A12" s="13" t="s">
        <v>9</v>
      </c>
      <c r="B12" s="31">
        <f t="shared" si="0"/>
        <v>43021</v>
      </c>
      <c r="C12" s="27">
        <v>25373</v>
      </c>
      <c r="D12" s="27">
        <v>17648</v>
      </c>
    </row>
    <row r="13" spans="1:4" s="5" customFormat="1" ht="30.75" customHeight="1" x14ac:dyDescent="0.35">
      <c r="A13" s="13" t="s">
        <v>10</v>
      </c>
      <c r="B13" s="31">
        <f t="shared" si="0"/>
        <v>43902</v>
      </c>
      <c r="C13" s="27">
        <v>24653</v>
      </c>
      <c r="D13" s="27">
        <v>19249</v>
      </c>
    </row>
    <row r="14" spans="1:4" s="5" customFormat="1" ht="30.75" customHeight="1" x14ac:dyDescent="0.35">
      <c r="A14" s="13" t="s">
        <v>11</v>
      </c>
      <c r="B14" s="31">
        <f t="shared" si="0"/>
        <v>114948</v>
      </c>
      <c r="C14" s="27">
        <v>64573</v>
      </c>
      <c r="D14" s="27">
        <v>50375</v>
      </c>
    </row>
    <row r="15" spans="1:4" s="5" customFormat="1" ht="30.75" customHeight="1" x14ac:dyDescent="0.35">
      <c r="A15" s="15" t="s">
        <v>12</v>
      </c>
      <c r="B15" s="31">
        <f t="shared" si="0"/>
        <v>38731</v>
      </c>
      <c r="C15" s="27">
        <v>18644</v>
      </c>
      <c r="D15" s="27">
        <v>20087</v>
      </c>
    </row>
    <row r="16" spans="1:4" s="5" customFormat="1" ht="30" customHeight="1" x14ac:dyDescent="0.35">
      <c r="B16" s="38" t="s">
        <v>4</v>
      </c>
      <c r="C16" s="38"/>
      <c r="D16" s="38"/>
    </row>
    <row r="17" spans="1:8" s="12" customFormat="1" ht="26.25" customHeight="1" x14ac:dyDescent="0.5">
      <c r="A17" s="11" t="s">
        <v>3</v>
      </c>
      <c r="B17" s="30">
        <f>B6/$B$6*100</f>
        <v>100</v>
      </c>
      <c r="C17" s="30">
        <f>C6/$C$6*100</f>
        <v>100</v>
      </c>
      <c r="D17" s="30">
        <f>D6/$D$6*100</f>
        <v>100</v>
      </c>
      <c r="F17" s="17"/>
      <c r="G17" s="17"/>
      <c r="H17" s="17"/>
    </row>
    <row r="18" spans="1:8" s="12" customFormat="1" ht="6" customHeight="1" x14ac:dyDescent="0.5">
      <c r="A18" s="11"/>
      <c r="B18" s="16"/>
      <c r="C18" s="18"/>
      <c r="D18" s="16"/>
      <c r="G18" s="23"/>
    </row>
    <row r="19" spans="1:8" s="6" customFormat="1" ht="27.75" customHeight="1" x14ac:dyDescent="0.5">
      <c r="A19" s="13" t="s">
        <v>15</v>
      </c>
      <c r="B19" s="35">
        <f t="shared" ref="B19:B26" si="1">B8/$B$6*100</f>
        <v>0.84767028169740311</v>
      </c>
      <c r="C19" s="35">
        <f>C8/$C$6*100</f>
        <v>0.64738025957518397</v>
      </c>
      <c r="D19" s="35">
        <f t="shared" ref="D19:D26" si="2">D8/$D$6*100</f>
        <v>1.0941405591081259</v>
      </c>
      <c r="F19" s="19"/>
      <c r="G19" s="19"/>
      <c r="H19" s="19"/>
    </row>
    <row r="20" spans="1:8" s="6" customFormat="1" ht="30.75" customHeight="1" x14ac:dyDescent="0.5">
      <c r="A20" s="14" t="s">
        <v>6</v>
      </c>
      <c r="B20" s="35">
        <f t="shared" si="1"/>
        <v>0.20590206761425162</v>
      </c>
      <c r="C20" s="29" t="s">
        <v>17</v>
      </c>
      <c r="D20" s="35">
        <v>0.4</v>
      </c>
      <c r="F20" s="19"/>
      <c r="G20" s="19"/>
      <c r="H20" s="19"/>
    </row>
    <row r="21" spans="1:8" s="6" customFormat="1" ht="30.75" customHeight="1" x14ac:dyDescent="0.5">
      <c r="A21" s="13" t="s">
        <v>7</v>
      </c>
      <c r="B21" s="35">
        <f t="shared" si="1"/>
        <v>3.753330010484162</v>
      </c>
      <c r="C21" s="35">
        <v>4.2</v>
      </c>
      <c r="D21" s="35">
        <f t="shared" si="2"/>
        <v>3.2709205502139209</v>
      </c>
      <c r="F21" s="19"/>
      <c r="G21" s="19"/>
      <c r="H21" s="19"/>
    </row>
    <row r="22" spans="1:8" s="6" customFormat="1" ht="30.75" customHeight="1" x14ac:dyDescent="0.5">
      <c r="A22" s="13" t="s">
        <v>8</v>
      </c>
      <c r="B22" s="35">
        <f t="shared" si="1"/>
        <v>12.487840090748156</v>
      </c>
      <c r="C22" s="35">
        <f t="shared" ref="C22:C26" si="3">C11/$C$6*100</f>
        <v>12.186201267344993</v>
      </c>
      <c r="D22" s="35">
        <f t="shared" si="2"/>
        <v>12.859026851298093</v>
      </c>
      <c r="F22" s="19"/>
      <c r="G22" s="19"/>
      <c r="H22" s="19"/>
    </row>
    <row r="23" spans="1:8" s="5" customFormat="1" ht="30.75" customHeight="1" x14ac:dyDescent="0.35">
      <c r="A23" s="13" t="s">
        <v>9</v>
      </c>
      <c r="B23" s="35">
        <f t="shared" si="1"/>
        <v>14.78816836533008</v>
      </c>
      <c r="C23" s="35">
        <f t="shared" si="3"/>
        <v>15.809412248509281</v>
      </c>
      <c r="D23" s="35">
        <f t="shared" si="2"/>
        <v>13.531459416356137</v>
      </c>
      <c r="F23" s="19"/>
      <c r="G23" s="19"/>
      <c r="H23" s="19"/>
    </row>
    <row r="24" spans="1:8" s="5" customFormat="1" ht="30.75" customHeight="1" x14ac:dyDescent="0.35">
      <c r="A24" s="13" t="s">
        <v>10</v>
      </c>
      <c r="B24" s="35">
        <f t="shared" si="1"/>
        <v>15.091005963941356</v>
      </c>
      <c r="C24" s="35">
        <f t="shared" si="3"/>
        <v>15.360794551787304</v>
      </c>
      <c r="D24" s="35">
        <f t="shared" si="2"/>
        <v>14.75901304994556</v>
      </c>
      <c r="F24" s="19"/>
      <c r="G24" s="19"/>
      <c r="H24" s="19"/>
    </row>
    <row r="25" spans="1:8" s="5" customFormat="1" ht="30.75" customHeight="1" x14ac:dyDescent="0.35">
      <c r="A25" s="13" t="s">
        <v>11</v>
      </c>
      <c r="B25" s="35">
        <f t="shared" si="1"/>
        <v>39.512572400873111</v>
      </c>
      <c r="C25" s="35">
        <f t="shared" si="3"/>
        <v>40.234153514483495</v>
      </c>
      <c r="D25" s="35">
        <f t="shared" si="2"/>
        <v>38.624618545950831</v>
      </c>
      <c r="F25" s="19"/>
      <c r="G25" s="19"/>
      <c r="H25" s="19"/>
    </row>
    <row r="26" spans="1:8" s="5" customFormat="1" ht="30.75" customHeight="1" x14ac:dyDescent="0.35">
      <c r="A26" s="20" t="s">
        <v>12</v>
      </c>
      <c r="B26" s="36">
        <f t="shared" si="1"/>
        <v>13.313510819311484</v>
      </c>
      <c r="C26" s="36">
        <f t="shared" si="3"/>
        <v>11.61670602456182</v>
      </c>
      <c r="D26" s="36">
        <f t="shared" si="2"/>
        <v>15.401542684516418</v>
      </c>
      <c r="F26" s="19"/>
      <c r="G26" s="19"/>
      <c r="H26" s="19"/>
    </row>
    <row r="27" spans="1:8" s="5" customFormat="1" ht="28.5" customHeight="1" x14ac:dyDescent="0.35">
      <c r="A27" s="34" t="s">
        <v>20</v>
      </c>
      <c r="C27" s="25"/>
    </row>
    <row r="28" spans="1:8" s="32" customFormat="1" ht="30.75" customHeight="1" x14ac:dyDescent="0.35">
      <c r="A28" s="33" t="s">
        <v>19</v>
      </c>
    </row>
    <row r="29" spans="1:8" s="32" customFormat="1" ht="27" customHeight="1" x14ac:dyDescent="0.35">
      <c r="A29" s="33" t="s">
        <v>18</v>
      </c>
    </row>
    <row r="65" spans="1:1" ht="30.75" customHeight="1" x14ac:dyDescent="0.35">
      <c r="A65" s="3" t="s">
        <v>13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ตารางที่6ok</vt:lpstr>
      <vt:lpstr>ตารางที่6ok!Print_Area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Win10x64Bit</cp:lastModifiedBy>
  <cp:lastPrinted>2015-10-17T03:50:58Z</cp:lastPrinted>
  <dcterms:created xsi:type="dcterms:W3CDTF">2000-11-20T04:06:35Z</dcterms:created>
  <dcterms:modified xsi:type="dcterms:W3CDTF">2018-09-21T07:40:01Z</dcterms:modified>
</cp:coreProperties>
</file>