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6" sheetId="1" r:id="rId1"/>
  </sheets>
  <definedNames>
    <definedName name="_xlnm.Print_Area" localSheetId="0">ตารางที่6!$A$1:$D$29</definedName>
  </definedNames>
  <calcPr calcId="145621"/>
</workbook>
</file>

<file path=xl/calcChain.xml><?xml version="1.0" encoding="utf-8"?>
<calcChain xmlns="http://schemas.openxmlformats.org/spreadsheetml/2006/main">
  <c r="D25" i="1" l="1"/>
  <c r="D22" i="1"/>
  <c r="C20" i="1"/>
  <c r="D17" i="1"/>
  <c r="B15" i="1"/>
  <c r="B14" i="1"/>
  <c r="B13" i="1"/>
  <c r="B12" i="1"/>
  <c r="B11" i="1"/>
  <c r="B10" i="1"/>
  <c r="B9" i="1"/>
  <c r="B8" i="1"/>
  <c r="D6" i="1"/>
  <c r="D21" i="1" s="1"/>
  <c r="C6" i="1"/>
  <c r="C24" i="1" s="1"/>
  <c r="B26" i="1" l="1"/>
  <c r="B23" i="1"/>
  <c r="B25" i="1"/>
  <c r="C19" i="1"/>
  <c r="D20" i="1"/>
  <c r="C23" i="1"/>
  <c r="D26" i="1"/>
  <c r="B6" i="1"/>
  <c r="B21" i="1" s="1"/>
  <c r="C17" i="1"/>
  <c r="D19" i="1"/>
  <c r="C22" i="1"/>
  <c r="D23" i="1"/>
  <c r="C25" i="1"/>
  <c r="C21" i="1"/>
  <c r="B24" i="1" l="1"/>
  <c r="B20" i="1"/>
  <c r="B22" i="1"/>
  <c r="B17" i="1"/>
  <c r="B19" i="1"/>
</calcChain>
</file>

<file path=xl/sharedStrings.xml><?xml version="1.0" encoding="utf-8"?>
<sst xmlns="http://schemas.openxmlformats.org/spreadsheetml/2006/main" count="31" uniqueCount="22">
  <si>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</si>
  <si>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เดือนเมษายน พ.ศ. 2561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</si>
  <si>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</si>
  <si>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</si>
  <si>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</si>
  <si>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</si>
  <si>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</si>
  <si>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</si>
  <si>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</si>
  <si>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</si>
  <si>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 xml:space="preserve"> - 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</si>
  <si>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</si>
  <si>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</si>
  <si>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</si>
  <si>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</si>
  <si>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</si>
  <si>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</si>
  <si>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</si>
  <si>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</si>
  <si>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</si>
  <si>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เดือนเมษายน พ.ศ. 2561</t>
  </si>
  <si>
    <t xml:space="preserve">              เดือนพฤศจิกายน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</si>
</sst>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-* #,##0.0_-;\-* #,##0.0_-;_-* &quot;-&quot;_-;_-@_-"/>
    <numFmt numFmtId="166" formatCode="0.0"/>
  </numFmts>
  <fonts count="10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8"/>
      <color rgb="FF00000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2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0" xfId="1" applyFont="1"/>
    <xf numFmtId="0" fontId="5" fillId="0" borderId="0" xfId="0" applyFont="1"/>
    <xf numFmtId="0" fontId="6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164" fontId="4" fillId="0" borderId="0" xfId="1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165" fontId="3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165" fontId="4" fillId="0" borderId="3" xfId="1" applyNumberFormat="1" applyFont="1" applyBorder="1" applyAlignment="1">
      <alignment horizontal="right" vertical="center"/>
    </xf>
    <xf numFmtId="166" fontId="4" fillId="0" borderId="2" xfId="1" applyNumberFormat="1" applyFont="1" applyBorder="1"/>
    <xf numFmtId="0" fontId="9" fillId="0" borderId="0" xfId="0" applyFont="1"/>
    <xf numFmtId="0" fontId="6" fillId="0" borderId="0" xfId="1" applyFont="1"/>
  </cellXfs>
  <cellStyles count="9">
    <cellStyle name="Comma 2" xfId="2"/>
    <cellStyle name="Comma 2 2" xfId="3"/>
    <cellStyle name="Normal" xfId="0" builtinId="0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5"/>
  <sheetViews>
    <sheetView showGridLines="0" tabSelected="1" zoomScale="75" zoomScaleNormal="75" zoomScaleSheetLayoutView="80" workbookViewId="0">
      <selection activeCell="C20" sqref="C20"/>
    </sheetView>
  </sheetViews>
  <sheetFormatPr defaultRowHeight="30.75" customHeight="1"/>
  <cols>
    <col min="1" max="1" width="44.7109375" style="31" customWidth="1"/>
    <col min="2" max="2" width="17.5703125" style="31" customWidth="1"/>
    <col min="3" max="4" width="17.7109375" style="31" customWidth="1"/>
    <col min="5" max="5" width="1" style="31" hidden="1" customWidth="1"/>
    <col min="6" max="16384" width="9.140625" style="31"/>
  </cols>
  <sheetData>
    <row r="1" spans="1:4" s="3" customFormat="1" ht="27.75">
      <c r="A1" s="1" t="s">
        <v>0</v>
      </c>
      <c r="B1" s="2"/>
      <c r="C1" s="2"/>
      <c r="D1" s="2"/>
    </row>
    <row r="2" spans="1:4" s="5" customFormat="1" ht="27.75">
      <c r="A2" s="4" t="s">
        <v>1</v>
      </c>
    </row>
    <row r="3" spans="1:4" s="2" customFormat="1" ht="9" customHeight="1"/>
    <row r="4" spans="1:4" s="3" customFormat="1" ht="27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4" s="3" customFormat="1" ht="27.75">
      <c r="A5" s="8"/>
      <c r="B5" s="9" t="s">
        <v>6</v>
      </c>
      <c r="C5" s="9"/>
      <c r="D5" s="9"/>
    </row>
    <row r="6" spans="1:4" s="14" customFormat="1" ht="25.5" customHeight="1">
      <c r="A6" s="10" t="s">
        <v>7</v>
      </c>
      <c r="B6" s="11">
        <f>SUM(C6:D6)</f>
        <v>290008</v>
      </c>
      <c r="C6" s="12">
        <f>C8+C10+C11+C12+C13+C14+C15</f>
        <v>160282</v>
      </c>
      <c r="D6" s="13">
        <f>D8+D9+D10+D11+D12+D13+D14+D15</f>
        <v>129726</v>
      </c>
    </row>
    <row r="7" spans="1:4" s="14" customFormat="1" ht="13.5" customHeight="1">
      <c r="A7" s="10"/>
      <c r="B7" s="15"/>
      <c r="C7" s="16"/>
      <c r="D7" s="15"/>
    </row>
    <row r="8" spans="1:4" s="20" customFormat="1" ht="31.5">
      <c r="A8" s="17" t="s">
        <v>8</v>
      </c>
      <c r="B8" s="18">
        <f t="shared" ref="B8:B15" si="0">SUM(C8:D8)</f>
        <v>2813</v>
      </c>
      <c r="C8" s="19">
        <v>1035</v>
      </c>
      <c r="D8" s="19">
        <v>1778</v>
      </c>
    </row>
    <row r="9" spans="1:4" s="20" customFormat="1" ht="30.75" customHeight="1">
      <c r="A9" s="21" t="s">
        <v>9</v>
      </c>
      <c r="B9" s="18">
        <f t="shared" si="0"/>
        <v>583</v>
      </c>
      <c r="C9" s="22" t="s">
        <v>10</v>
      </c>
      <c r="D9" s="22">
        <v>583</v>
      </c>
    </row>
    <row r="10" spans="1:4" s="20" customFormat="1" ht="30.75" customHeight="1">
      <c r="A10" s="17" t="s">
        <v>11</v>
      </c>
      <c r="B10" s="18">
        <f>SUM(C10:D10)</f>
        <v>12508</v>
      </c>
      <c r="C10" s="19">
        <v>7577</v>
      </c>
      <c r="D10" s="19">
        <v>4931</v>
      </c>
    </row>
    <row r="11" spans="1:4" s="20" customFormat="1" ht="30.75" customHeight="1">
      <c r="A11" s="17" t="s">
        <v>12</v>
      </c>
      <c r="B11" s="18">
        <f t="shared" si="0"/>
        <v>37726</v>
      </c>
      <c r="C11" s="19">
        <v>20001</v>
      </c>
      <c r="D11" s="19">
        <v>17725</v>
      </c>
    </row>
    <row r="12" spans="1:4" s="2" customFormat="1" ht="30.75" customHeight="1">
      <c r="A12" s="17" t="s">
        <v>13</v>
      </c>
      <c r="B12" s="18">
        <f t="shared" si="0"/>
        <v>49401</v>
      </c>
      <c r="C12" s="19">
        <v>28686</v>
      </c>
      <c r="D12" s="19">
        <v>20715</v>
      </c>
    </row>
    <row r="13" spans="1:4" s="2" customFormat="1" ht="30.75" customHeight="1">
      <c r="A13" s="17" t="s">
        <v>14</v>
      </c>
      <c r="B13" s="18">
        <f t="shared" si="0"/>
        <v>45682</v>
      </c>
      <c r="C13" s="19">
        <v>25768</v>
      </c>
      <c r="D13" s="19">
        <v>19914</v>
      </c>
    </row>
    <row r="14" spans="1:4" s="2" customFormat="1" ht="30.75" customHeight="1">
      <c r="A14" s="17" t="s">
        <v>15</v>
      </c>
      <c r="B14" s="18">
        <f t="shared" si="0"/>
        <v>105973</v>
      </c>
      <c r="C14" s="19">
        <v>60472</v>
      </c>
      <c r="D14" s="19">
        <v>45501</v>
      </c>
    </row>
    <row r="15" spans="1:4" s="2" customFormat="1" ht="30.75" customHeight="1">
      <c r="A15" s="23" t="s">
        <v>16</v>
      </c>
      <c r="B15" s="18">
        <f t="shared" si="0"/>
        <v>35322</v>
      </c>
      <c r="C15" s="19">
        <v>16743</v>
      </c>
      <c r="D15" s="19">
        <v>18579</v>
      </c>
    </row>
    <row r="16" spans="1:4" s="2" customFormat="1" ht="30" customHeight="1">
      <c r="B16" s="24" t="s">
        <v>17</v>
      </c>
      <c r="C16" s="24"/>
      <c r="D16" s="24"/>
    </row>
    <row r="17" spans="1:4" s="14" customFormat="1" ht="26.25" customHeight="1">
      <c r="A17" s="10" t="s">
        <v>7</v>
      </c>
      <c r="B17" s="25">
        <f>+B6/$B$6*100</f>
        <v>100</v>
      </c>
      <c r="C17" s="25">
        <f>+C6/$C$6*100</f>
        <v>100</v>
      </c>
      <c r="D17" s="25">
        <f>+D6/$D$6*100</f>
        <v>100</v>
      </c>
    </row>
    <row r="18" spans="1:4" s="14" customFormat="1" ht="6" customHeight="1">
      <c r="A18" s="10"/>
      <c r="B18" s="25"/>
      <c r="C18" s="26"/>
      <c r="D18" s="25"/>
    </row>
    <row r="19" spans="1:4" s="20" customFormat="1" ht="27.75" customHeight="1">
      <c r="A19" s="17" t="s">
        <v>8</v>
      </c>
      <c r="B19" s="26">
        <f t="shared" ref="B19:B25" si="1">+B8/$B$6*100</f>
        <v>0.96997324211745894</v>
      </c>
      <c r="C19" s="26">
        <f>+C8/$C$6*100</f>
        <v>0.64573688873360702</v>
      </c>
      <c r="D19" s="26">
        <f>+D8/$D$6*100</f>
        <v>1.3705810708724544</v>
      </c>
    </row>
    <row r="20" spans="1:4" s="20" customFormat="1" ht="30.75" customHeight="1">
      <c r="A20" s="21" t="s">
        <v>9</v>
      </c>
      <c r="B20" s="26">
        <f t="shared" si="1"/>
        <v>0.20102893713276876</v>
      </c>
      <c r="C20" s="26" t="str">
        <f>+C9</f>
        <v xml:space="preserve"> - </v>
      </c>
      <c r="D20" s="26">
        <f t="shared" ref="D20:D25" si="2">+D9/$D$6*100</f>
        <v>0.44940875383500606</v>
      </c>
    </row>
    <row r="21" spans="1:4" s="20" customFormat="1" ht="30.75" customHeight="1">
      <c r="A21" s="17" t="s">
        <v>11</v>
      </c>
      <c r="B21" s="26">
        <f>+B10/$B$6*100</f>
        <v>4.3129844693939479</v>
      </c>
      <c r="C21" s="26">
        <f t="shared" ref="C21:C25" si="3">+C10/$C$6*100</f>
        <v>4.7272931458304734</v>
      </c>
      <c r="D21" s="26">
        <f t="shared" si="2"/>
        <v>3.8010884479595455</v>
      </c>
    </row>
    <row r="22" spans="1:4" s="20" customFormat="1" ht="30.75" customHeight="1">
      <c r="A22" s="17" t="s">
        <v>12</v>
      </c>
      <c r="B22" s="26">
        <f t="shared" si="1"/>
        <v>13.008606659126645</v>
      </c>
      <c r="C22" s="26">
        <f t="shared" si="3"/>
        <v>12.47863141213611</v>
      </c>
      <c r="D22" s="26">
        <f t="shared" si="2"/>
        <v>13.663413656475957</v>
      </c>
    </row>
    <row r="23" spans="1:4" s="2" customFormat="1" ht="30.75" customHeight="1">
      <c r="A23" s="17" t="s">
        <v>13</v>
      </c>
      <c r="B23" s="26">
        <f t="shared" si="1"/>
        <v>17.03435767289178</v>
      </c>
      <c r="C23" s="26">
        <f>+C12/$C$6*100</f>
        <v>17.897206174118114</v>
      </c>
      <c r="D23" s="26">
        <f>+D12/$D$6*100</f>
        <v>15.96827158780815</v>
      </c>
    </row>
    <row r="24" spans="1:4" s="2" customFormat="1" ht="30.75" customHeight="1">
      <c r="A24" s="17" t="s">
        <v>14</v>
      </c>
      <c r="B24" s="26">
        <f t="shared" si="1"/>
        <v>15.751979255744669</v>
      </c>
      <c r="C24" s="26">
        <f t="shared" si="3"/>
        <v>16.076664878152254</v>
      </c>
      <c r="D24" s="26">
        <v>15.3</v>
      </c>
    </row>
    <row r="25" spans="1:4" s="2" customFormat="1" ht="30.75" customHeight="1">
      <c r="A25" s="17" t="s">
        <v>15</v>
      </c>
      <c r="B25" s="26">
        <f t="shared" si="1"/>
        <v>36.541405754324018</v>
      </c>
      <c r="C25" s="26">
        <f t="shared" si="3"/>
        <v>37.728503512559115</v>
      </c>
      <c r="D25" s="26">
        <f t="shared" si="2"/>
        <v>35.074695897507056</v>
      </c>
    </row>
    <row r="26" spans="1:4" s="2" customFormat="1" ht="30.75" customHeight="1">
      <c r="A26" s="27" t="s">
        <v>16</v>
      </c>
      <c r="B26" s="28">
        <f>+B15/$B$6*100</f>
        <v>12.179664009268709</v>
      </c>
      <c r="C26" s="28">
        <v>10.5</v>
      </c>
      <c r="D26" s="28">
        <f>+D15/$D$6*100</f>
        <v>14.321724249572176</v>
      </c>
    </row>
    <row r="27" spans="1:4" s="2" customFormat="1" ht="31.5">
      <c r="A27" s="2" t="s">
        <v>18</v>
      </c>
      <c r="C27" s="29"/>
    </row>
    <row r="28" spans="1:4" s="30" customFormat="1" ht="30.75" customHeight="1">
      <c r="A28" s="30" t="s">
        <v>19</v>
      </c>
    </row>
    <row r="29" spans="1:4" s="30" customFormat="1" ht="27" customHeight="1">
      <c r="A29" s="30" t="s">
        <v>20</v>
      </c>
    </row>
    <row r="65" spans="1:1" ht="30.75" customHeight="1">
      <c r="A65" s="31" t="s">
        <v>21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Nantrakarnn</cp:lastModifiedBy>
  <dcterms:created xsi:type="dcterms:W3CDTF">2018-07-02T08:12:41Z</dcterms:created>
  <dcterms:modified xsi:type="dcterms:W3CDTF">2018-07-02T08:12:53Z</dcterms:modified>
</cp:coreProperties>
</file>