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9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48" i="1"/>
  <c r="K48"/>
  <c r="J48"/>
  <c r="I48"/>
  <c r="H48"/>
  <c r="G48"/>
  <c r="F48"/>
  <c r="E48"/>
  <c r="L47"/>
  <c r="K47"/>
  <c r="J47"/>
  <c r="I47"/>
  <c r="H47"/>
  <c r="G47"/>
  <c r="F47"/>
  <c r="E47"/>
  <c r="L46"/>
  <c r="K46"/>
  <c r="J46"/>
  <c r="I46"/>
  <c r="H46"/>
  <c r="G46"/>
  <c r="F46"/>
  <c r="E46"/>
  <c r="L45"/>
  <c r="K45"/>
  <c r="J45"/>
  <c r="I45"/>
  <c r="H45"/>
  <c r="G45"/>
  <c r="F45"/>
  <c r="E45"/>
  <c r="L44"/>
  <c r="K44"/>
  <c r="J44"/>
  <c r="I44"/>
  <c r="H44"/>
  <c r="G44"/>
  <c r="F44"/>
  <c r="E44"/>
  <c r="L43"/>
  <c r="K43"/>
  <c r="J43"/>
  <c r="I43"/>
  <c r="H43"/>
  <c r="G43"/>
  <c r="F43"/>
  <c r="E43"/>
  <c r="L42"/>
  <c r="K42"/>
  <c r="J42"/>
  <c r="I42"/>
  <c r="H42"/>
  <c r="G42"/>
  <c r="F42"/>
  <c r="E42"/>
  <c r="L41"/>
  <c r="K41"/>
  <c r="J41"/>
  <c r="I41"/>
  <c r="H41"/>
  <c r="G41"/>
  <c r="F41"/>
  <c r="E41"/>
  <c r="L40"/>
  <c r="K40"/>
  <c r="J40"/>
  <c r="I40"/>
  <c r="H40"/>
  <c r="G40"/>
  <c r="F40"/>
  <c r="E40"/>
  <c r="L39"/>
  <c r="K39"/>
  <c r="J39"/>
  <c r="I39"/>
  <c r="H39"/>
  <c r="G39"/>
  <c r="F39"/>
  <c r="E39"/>
  <c r="L38"/>
  <c r="K38"/>
  <c r="J38"/>
  <c r="I38"/>
  <c r="H38"/>
  <c r="G38"/>
  <c r="F38"/>
  <c r="E38"/>
  <c r="L37"/>
  <c r="K37"/>
  <c r="J37"/>
  <c r="I37"/>
  <c r="H37"/>
  <c r="G37"/>
  <c r="F37"/>
  <c r="E37"/>
  <c r="L27"/>
  <c r="K27"/>
  <c r="J27"/>
  <c r="I27"/>
  <c r="H27"/>
  <c r="G27"/>
  <c r="F27"/>
  <c r="E27"/>
  <c r="L26"/>
  <c r="K26"/>
  <c r="J26"/>
  <c r="I26"/>
  <c r="H26"/>
  <c r="G26"/>
  <c r="F26"/>
  <c r="E26"/>
  <c r="L25"/>
  <c r="K25"/>
  <c r="J25"/>
  <c r="I25"/>
  <c r="H25"/>
  <c r="G25"/>
  <c r="F25"/>
  <c r="E25"/>
  <c r="L24"/>
  <c r="K24"/>
  <c r="J24"/>
  <c r="I24"/>
  <c r="H24"/>
  <c r="G24"/>
  <c r="F24"/>
  <c r="E24"/>
  <c r="L23"/>
  <c r="K23"/>
  <c r="J23"/>
  <c r="I23"/>
  <c r="H23"/>
  <c r="G23"/>
  <c r="F23"/>
  <c r="E23"/>
  <c r="L22"/>
  <c r="K22"/>
  <c r="J22"/>
  <c r="I22"/>
  <c r="H22"/>
  <c r="G22"/>
  <c r="F22"/>
  <c r="E22"/>
  <c r="L21"/>
  <c r="K21"/>
  <c r="J21"/>
  <c r="I21"/>
  <c r="H21"/>
  <c r="G21"/>
  <c r="F21"/>
  <c r="E21"/>
  <c r="L20"/>
  <c r="K20"/>
  <c r="J20"/>
  <c r="I20"/>
  <c r="H20"/>
  <c r="G20"/>
  <c r="F20"/>
  <c r="E20"/>
  <c r="L19"/>
  <c r="K19"/>
  <c r="J19"/>
  <c r="I19"/>
  <c r="H19"/>
  <c r="G19"/>
  <c r="F19"/>
  <c r="E19"/>
  <c r="L18"/>
  <c r="K18"/>
  <c r="J18"/>
  <c r="I18"/>
  <c r="H18"/>
  <c r="G18"/>
  <c r="F18"/>
  <c r="E18"/>
  <c r="L17"/>
  <c r="K17"/>
  <c r="J17"/>
  <c r="I17"/>
  <c r="H17"/>
  <c r="G17"/>
  <c r="F17"/>
  <c r="E17"/>
  <c r="L16"/>
  <c r="K16"/>
  <c r="J16"/>
  <c r="I16"/>
  <c r="H16"/>
  <c r="G16"/>
  <c r="F16"/>
  <c r="E16"/>
  <c r="L15"/>
  <c r="K15"/>
  <c r="J15"/>
  <c r="I15"/>
  <c r="H15"/>
  <c r="G15"/>
  <c r="F15"/>
  <c r="E15"/>
  <c r="L14"/>
  <c r="K14"/>
  <c r="J14"/>
  <c r="I14"/>
  <c r="H14"/>
  <c r="G14"/>
  <c r="F14"/>
  <c r="E14"/>
  <c r="L13"/>
  <c r="K13"/>
  <c r="J13"/>
  <c r="I13"/>
  <c r="H13"/>
  <c r="G13"/>
  <c r="F13"/>
  <c r="E13"/>
  <c r="L12"/>
  <c r="K12"/>
  <c r="J12"/>
  <c r="I12"/>
  <c r="H12"/>
  <c r="G12"/>
  <c r="F12"/>
  <c r="E12"/>
  <c r="L11"/>
  <c r="K11"/>
  <c r="J11"/>
  <c r="I11"/>
  <c r="H11"/>
  <c r="G11"/>
  <c r="F11"/>
  <c r="E11"/>
  <c r="L10"/>
  <c r="K10"/>
  <c r="J10"/>
  <c r="I10"/>
  <c r="H10"/>
  <c r="G10"/>
  <c r="F10"/>
  <c r="E10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<sst xmlns="http://schemas.openxmlformats.org/spreadsheetml/2006/main" count="125" uniqueCount="92">
  <si>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</si>
  <si>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2557</t>
  </si>
  <si>
    <t xml:space="preserve">Table </t>
  </si>
  <si>
    <t>Ratio of Student per Classroom and Student per Teacher by Level of Education and District: Academic Year 2014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</si>
  <si>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</si>
  <si>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</si>
  <si>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</si>
  <si>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</si>
  <si>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students/classroom</t>
  </si>
  <si>
    <t>Ratio of students/teacher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</si>
  <si>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</si>
  <si>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</si>
  <si>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</si>
  <si>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</si>
  <si>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</si>
  <si>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</si>
  <si>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</si>
  <si>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</si>
  <si>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</si>
  <si>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พื้นที่การศึกษา เขต 1</t>
  </si>
  <si>
    <t>Educational Service Area 1</t>
  </si>
  <si>
    <t>เมืองอุบลราชธานี</t>
  </si>
  <si>
    <t>Muang Ubon Ratchathani</t>
  </si>
  <si>
    <t>เขื่องใน</t>
  </si>
  <si>
    <t>Khuang Nai</t>
  </si>
  <si>
    <t>ดอนมดแดง</t>
  </si>
  <si>
    <t>Don Mot Daeng</t>
  </si>
  <si>
    <t>ม่วงสามสิบ</t>
  </si>
  <si>
    <t>Muang Samsip</t>
  </si>
  <si>
    <t>เหล่าเสือโก้ก</t>
  </si>
  <si>
    <t>Lao Sua Kok</t>
  </si>
  <si>
    <t>พื้นที่การศึกษา เขต 2</t>
  </si>
  <si>
    <t>Educational Service Area 2</t>
  </si>
  <si>
    <t>กุดข้าวปุ้น</t>
  </si>
  <si>
    <t>Kut Khaopun</t>
  </si>
  <si>
    <t>เขมราฐ</t>
  </si>
  <si>
    <t>Khemarat</t>
  </si>
  <si>
    <t>ตระการพืชผล</t>
  </si>
  <si>
    <t>Trakan Phutphon</t>
  </si>
  <si>
    <t>โพธิ์ไทร</t>
  </si>
  <si>
    <t>Pho Sai</t>
  </si>
  <si>
    <t>นาตาล</t>
  </si>
  <si>
    <t>Na Tan</t>
  </si>
  <si>
    <t>พื้นที่การศึกษา เขต 3</t>
  </si>
  <si>
    <t>Educational Service Area 3</t>
  </si>
  <si>
    <t>พิบูลมังสาหาร</t>
  </si>
  <si>
    <t>Phibun Mangsahan</t>
  </si>
  <si>
    <t>โขงเจียม</t>
  </si>
  <si>
    <t>Khong Chiam</t>
  </si>
  <si>
    <t>ตาลสุม</t>
  </si>
  <si>
    <t>Tan Sum</t>
  </si>
  <si>
    <t>ศรีเมืองใหม่</t>
  </si>
  <si>
    <t>Si Muang Mai</t>
  </si>
  <si>
    <t>สิรินธร</t>
  </si>
  <si>
    <t>Sirindhorn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</si>
  <si>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2557 (ต่อ)</t>
  </si>
  <si>
    <t>Ratio of Student per Classroom and Student per Teacher by Level of Education and District: Academic Year 2014 (Contd.)</t>
  </si>
  <si>
    <t>พื้นที่การศึกษา เขต 4</t>
  </si>
  <si>
    <t>Educational Service Area 4</t>
  </si>
  <si>
    <t>วารินชำราบ</t>
  </si>
  <si>
    <t>Warin Chamrap</t>
  </si>
  <si>
    <t>สำโรง</t>
  </si>
  <si>
    <t>Samrong</t>
  </si>
  <si>
    <t>นาเยีย</t>
  </si>
  <si>
    <t>Na Year</t>
  </si>
  <si>
    <t>สว่างวีระวงศ์</t>
  </si>
  <si>
    <t>Swang Wirawong</t>
  </si>
  <si>
    <t>พื้นที่การศึกษา เขต 5</t>
  </si>
  <si>
    <t>Educational Service Area 5</t>
  </si>
  <si>
    <t>เดชอุดม</t>
  </si>
  <si>
    <t>Det Udom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</si>
  <si>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</si>
  <si>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</si>
  <si>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</si>
  <si>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</si>
  <si>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</si>
  <si>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</si>
  <si>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</si>
  <si>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</si>
  <si>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น้ำขุ่น</t>
  </si>
  <si>
    <t>Nam Khun</t>
  </si>
  <si>
    <t xml:space="preserve">      1/   กรมการศาสนา (โรงเรียนพระปริยัติธรรม แผนกสามัญศึกษา) </t>
  </si>
  <si>
    <t xml:space="preserve">                  1/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</si>
  <si>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</si>
  <si>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</si>
  <si>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</si>
  <si>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</si>
  <si>
    <t xml:space="preserve">         ที่มา:   สำนักงานเขตพื้นที่การศึกษา_ _ _ _ _ _ _ _ _ _ _ เขต _ _ _ _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</si>
  <si>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</si>
  <si>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</si>
  <si>
    <t xml:space="preserve">         สำนักงานเขตพื้นที่การศึกษามัธยมศึกษาเขต 29 (จังหวัดอุบลราชธานี)</t>
  </si>
  <si>
    <t xml:space="preserve">                       Ubon Ratchathani  Secondary Educational Service Area Office,Area 29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</si>
</sst>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  <font>
      <b/>
      <sz val="1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8" fontId="6" fillId="0" borderId="11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6" fillId="0" borderId="0" xfId="0" applyFont="1" applyBorder="1"/>
    <xf numFmtId="0" fontId="6" fillId="0" borderId="4" xfId="0" applyFont="1" applyBorder="1"/>
    <xf numFmtId="0" fontId="8" fillId="0" borderId="8" xfId="2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5" fillId="0" borderId="0" xfId="0" applyFont="1" applyBorder="1"/>
    <xf numFmtId="0" fontId="5" fillId="0" borderId="4" xfId="0" applyFont="1" applyBorder="1"/>
    <xf numFmtId="188" fontId="5" fillId="0" borderId="11" xfId="1" applyNumberFormat="1" applyFont="1" applyBorder="1" applyAlignment="1">
      <alignment horizontal="right" vertical="center"/>
    </xf>
    <xf numFmtId="0" fontId="9" fillId="0" borderId="8" xfId="2" quotePrefix="1" applyFont="1" applyFill="1" applyBorder="1" applyAlignment="1" applyProtection="1">
      <alignment horizontal="left" indent="1"/>
      <protection locked="0"/>
    </xf>
    <xf numFmtId="0" fontId="9" fillId="0" borderId="8" xfId="2" applyFont="1" applyFill="1" applyBorder="1" applyAlignment="1" applyProtection="1">
      <alignment horizontal="left" indent="1"/>
      <protection locked="0"/>
    </xf>
    <xf numFmtId="0" fontId="5" fillId="0" borderId="0" xfId="0" applyFont="1" applyFill="1" applyBorder="1"/>
    <xf numFmtId="0" fontId="9" fillId="0" borderId="8" xfId="2" quotePrefix="1" applyFont="1" applyFill="1" applyBorder="1" applyAlignment="1">
      <alignment horizontal="left" indent="1"/>
    </xf>
    <xf numFmtId="0" fontId="9" fillId="0" borderId="8" xfId="2" applyFont="1" applyFill="1" applyBorder="1" applyAlignment="1">
      <alignment horizontal="left" indent="1"/>
    </xf>
    <xf numFmtId="0" fontId="6" fillId="0" borderId="0" xfId="2" applyFont="1" applyFill="1" applyBorder="1" applyAlignment="1">
      <alignment vertical="center"/>
    </xf>
    <xf numFmtId="0" fontId="2" fillId="0" borderId="0" xfId="0" applyFont="1" applyBorder="1"/>
    <xf numFmtId="0" fontId="8" fillId="0" borderId="8" xfId="2" applyFont="1" applyBorder="1" applyAlignment="1">
      <alignment horizontal="left" vertical="center"/>
    </xf>
    <xf numFmtId="0" fontId="5" fillId="0" borderId="0" xfId="2" applyFont="1" applyBorder="1" applyAlignment="1">
      <alignment horizontal="left"/>
    </xf>
    <xf numFmtId="0" fontId="9" fillId="0" borderId="8" xfId="2" applyFont="1" applyBorder="1" applyAlignment="1" applyProtection="1">
      <alignment horizontal="left" indent="1"/>
      <protection locked="0"/>
    </xf>
    <xf numFmtId="0" fontId="9" fillId="0" borderId="8" xfId="2" quotePrefix="1" applyFont="1" applyBorder="1" applyAlignment="1" applyProtection="1">
      <alignment horizontal="left" indent="1"/>
      <protection locked="0"/>
    </xf>
    <xf numFmtId="0" fontId="9" fillId="0" borderId="8" xfId="2" quotePrefix="1" applyFont="1" applyBorder="1" applyAlignment="1">
      <alignment horizontal="left" indent="1"/>
    </xf>
    <xf numFmtId="0" fontId="5" fillId="0" borderId="0" xfId="2" quotePrefix="1" applyFont="1" applyBorder="1" applyAlignment="1">
      <alignment horizontal="left"/>
    </xf>
    <xf numFmtId="0" fontId="6" fillId="0" borderId="1" xfId="2" applyFont="1" applyFill="1" applyBorder="1" applyAlignment="1">
      <alignment vertical="center"/>
    </xf>
    <xf numFmtId="0" fontId="6" fillId="0" borderId="1" xfId="0" applyFont="1" applyBorder="1"/>
    <xf numFmtId="0" fontId="2" fillId="0" borderId="1" xfId="0" applyFont="1" applyBorder="1" applyAlignment="1">
      <alignment horizontal="left"/>
    </xf>
    <xf numFmtId="188" fontId="6" fillId="0" borderId="9" xfId="1" applyNumberFormat="1" applyFont="1" applyBorder="1"/>
    <xf numFmtId="0" fontId="8" fillId="0" borderId="3" xfId="2" applyFont="1" applyFill="1" applyBorder="1" applyAlignment="1">
      <alignment horizontal="left" vertical="center"/>
    </xf>
    <xf numFmtId="0" fontId="5" fillId="0" borderId="0" xfId="2" applyFont="1" applyFill="1" applyBorder="1" applyAlignment="1"/>
    <xf numFmtId="0" fontId="4" fillId="0" borderId="0" xfId="0" applyFont="1" applyBorder="1" applyAlignment="1">
      <alignment horizontal="left"/>
    </xf>
    <xf numFmtId="188" fontId="5" fillId="0" borderId="11" xfId="1" applyNumberFormat="1" applyFont="1" applyBorder="1"/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188" fontId="6" fillId="0" borderId="11" xfId="1" applyNumberFormat="1" applyFont="1" applyBorder="1"/>
    <xf numFmtId="189" fontId="8" fillId="0" borderId="8" xfId="1" applyNumberFormat="1" applyFont="1" applyBorder="1" applyAlignment="1">
      <alignment vertical="center"/>
    </xf>
    <xf numFmtId="189" fontId="9" fillId="0" borderId="8" xfId="1" applyNumberFormat="1" applyFont="1" applyBorder="1" applyAlignment="1" applyProtection="1">
      <alignment horizontal="left" indent="1"/>
      <protection locked="0"/>
    </xf>
    <xf numFmtId="189" fontId="9" fillId="0" borderId="8" xfId="1" quotePrefix="1" applyNumberFormat="1" applyFont="1" applyBorder="1" applyAlignment="1" applyProtection="1">
      <alignment horizontal="left" indent="1"/>
      <protection locked="0"/>
    </xf>
    <xf numFmtId="0" fontId="5" fillId="0" borderId="0" xfId="2" applyFont="1" applyBorder="1"/>
    <xf numFmtId="189" fontId="9" fillId="0" borderId="8" xfId="1" applyNumberFormat="1" applyFont="1" applyBorder="1" applyAlignment="1">
      <alignment horizontal="left" inden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5" xfId="0" applyFont="1" applyBorder="1"/>
    <xf numFmtId="0" fontId="5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Fill="1" applyBorder="1"/>
    <xf numFmtId="0" fontId="5" fillId="0" borderId="0" xfId="2" quotePrefix="1" applyFont="1" applyAlignment="1">
      <alignment horizontal="right"/>
    </xf>
    <xf numFmtId="0" fontId="9" fillId="0" borderId="0" xfId="0" applyFont="1"/>
    <xf numFmtId="0" fontId="5" fillId="0" borderId="0" xfId="0" applyFont="1"/>
    <xf numFmtId="0" fontId="5" fillId="0" borderId="0" xfId="2" applyFont="1"/>
    <xf numFmtId="0" fontId="10" fillId="0" borderId="0" xfId="0" applyFont="1"/>
    <xf numFmtId="0" fontId="5" fillId="0" borderId="0" xfId="2" applyFont="1" applyAlignment="1">
      <alignment horizontal="right"/>
    </xf>
    <xf numFmtId="0" fontId="5" fillId="0" borderId="0" xfId="0" applyFont="1" applyBorder="1" applyAlignment="1">
      <alignment horizontal="left"/>
    </xf>
  </cellXfs>
  <cellStyles count="5">
    <cellStyle name="Comma" xfId="1" builtinId="3"/>
    <cellStyle name="Normal" xfId="0" builtinId="0"/>
    <cellStyle name="เครื่องหมายจุลภาค 2" xfId="3"/>
    <cellStyle name="ปกติ 2" xfId="4"/>
    <cellStyle name="ปกติ_สถิติการศึกษาตามเขตพื้นที่การศึกษา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29</xdr:row>
      <xdr:rowOff>28575</xdr:rowOff>
    </xdr:from>
    <xdr:to>
      <xdr:col>16</xdr:col>
      <xdr:colOff>19050</xdr:colOff>
      <xdr:row>58</xdr:row>
      <xdr:rowOff>133350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439275" y="6743700"/>
          <a:ext cx="847725" cy="660082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92"/>
            <a:ext cx="2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171450</xdr:colOff>
      <xdr:row>0</xdr:row>
      <xdr:rowOff>0</xdr:rowOff>
    </xdr:from>
    <xdr:to>
      <xdr:col>15</xdr:col>
      <xdr:colOff>104775</xdr:colOff>
      <xdr:row>28</xdr:row>
      <xdr:rowOff>142875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534525" y="0"/>
          <a:ext cx="647700" cy="6619875"/>
          <a:chOff x="1002" y="699"/>
          <a:chExt cx="67" cy="67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26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7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5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07;&#3607;&#3637;&#3656;%203%20&#3626;&#3606;&#3636;&#3605;&#3636;&#3585;&#3634;&#3619;&#3624;&#3638;&#3585;&#3625;&#3634;%20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"/>
      <sheetName val="T-3.2"/>
      <sheetName val="T-3.3"/>
      <sheetName val="T-3.4"/>
      <sheetName val="T-3.5"/>
      <sheetName val="T-3.6"/>
      <sheetName val="T-3.7"/>
      <sheetName val="T-3.8"/>
      <sheetName val="T-3.9"/>
      <sheetName val="T-3.10"/>
      <sheetName val="T-3.11"/>
      <sheetName val="T-3.12"/>
      <sheetName val="T-3.13"/>
      <sheetName val="T-3.14"/>
      <sheetName val="T-3.15"/>
    </sheetNames>
    <sheetDataSet>
      <sheetData sheetId="0"/>
      <sheetData sheetId="1"/>
      <sheetData sheetId="2">
        <row r="12">
          <cell r="E12">
            <v>14485</v>
          </cell>
          <cell r="J12">
            <v>2318</v>
          </cell>
          <cell r="K12">
            <v>7471</v>
          </cell>
          <cell r="L12">
            <v>4696</v>
          </cell>
        </row>
        <row r="13">
          <cell r="E13">
            <v>4143</v>
          </cell>
          <cell r="J13">
            <v>459</v>
          </cell>
          <cell r="K13">
            <v>1522</v>
          </cell>
          <cell r="L13">
            <v>2162</v>
          </cell>
        </row>
        <row r="14">
          <cell r="E14">
            <v>1997</v>
          </cell>
          <cell r="J14">
            <v>251</v>
          </cell>
          <cell r="K14">
            <v>608</v>
          </cell>
          <cell r="L14">
            <v>1138</v>
          </cell>
        </row>
        <row r="15">
          <cell r="E15">
            <v>841</v>
          </cell>
          <cell r="J15">
            <v>63</v>
          </cell>
          <cell r="K15">
            <v>389</v>
          </cell>
          <cell r="L15">
            <v>389</v>
          </cell>
        </row>
        <row r="16">
          <cell r="E16">
            <v>223</v>
          </cell>
          <cell r="J16">
            <v>26</v>
          </cell>
          <cell r="K16">
            <v>80</v>
          </cell>
          <cell r="L16">
            <v>117</v>
          </cell>
        </row>
        <row r="17">
          <cell r="E17">
            <v>845</v>
          </cell>
          <cell r="J17">
            <v>90</v>
          </cell>
          <cell r="K17">
            <v>332</v>
          </cell>
          <cell r="L17">
            <v>423</v>
          </cell>
        </row>
        <row r="18">
          <cell r="E18">
            <v>237</v>
          </cell>
          <cell r="J18">
            <v>29</v>
          </cell>
          <cell r="K18">
            <v>113</v>
          </cell>
          <cell r="L18">
            <v>95</v>
          </cell>
        </row>
        <row r="19">
          <cell r="E19">
            <v>2831</v>
          </cell>
          <cell r="J19">
            <v>452</v>
          </cell>
          <cell r="K19">
            <v>1538</v>
          </cell>
          <cell r="L19">
            <v>841</v>
          </cell>
        </row>
        <row r="20">
          <cell r="E20">
            <v>386</v>
          </cell>
          <cell r="J20">
            <v>52</v>
          </cell>
          <cell r="K20">
            <v>198</v>
          </cell>
          <cell r="L20">
            <v>136</v>
          </cell>
        </row>
        <row r="21">
          <cell r="E21">
            <v>603</v>
          </cell>
          <cell r="J21">
            <v>106</v>
          </cell>
          <cell r="K21">
            <v>322</v>
          </cell>
          <cell r="L21">
            <v>175</v>
          </cell>
        </row>
        <row r="22">
          <cell r="E22">
            <v>1079</v>
          </cell>
          <cell r="J22">
            <v>164</v>
          </cell>
          <cell r="K22">
            <v>608</v>
          </cell>
          <cell r="L22">
            <v>307</v>
          </cell>
        </row>
        <row r="23">
          <cell r="E23">
            <v>405</v>
          </cell>
          <cell r="J23">
            <v>67</v>
          </cell>
          <cell r="K23">
            <v>231</v>
          </cell>
          <cell r="L23">
            <v>107</v>
          </cell>
        </row>
        <row r="24">
          <cell r="E24">
            <v>358</v>
          </cell>
          <cell r="J24">
            <v>63</v>
          </cell>
          <cell r="K24">
            <v>179</v>
          </cell>
          <cell r="L24">
            <v>116</v>
          </cell>
        </row>
        <row r="25">
          <cell r="E25">
            <v>2380</v>
          </cell>
          <cell r="J25">
            <v>464</v>
          </cell>
          <cell r="K25">
            <v>1458</v>
          </cell>
          <cell r="L25">
            <v>458</v>
          </cell>
        </row>
        <row r="26">
          <cell r="E26">
            <v>900</v>
          </cell>
          <cell r="J26">
            <v>183</v>
          </cell>
          <cell r="K26">
            <v>562</v>
          </cell>
          <cell r="L26">
            <v>155</v>
          </cell>
        </row>
        <row r="27">
          <cell r="E27">
            <v>319</v>
          </cell>
          <cell r="J27">
            <v>62</v>
          </cell>
          <cell r="K27">
            <v>196</v>
          </cell>
          <cell r="L27">
            <v>61</v>
          </cell>
        </row>
        <row r="28">
          <cell r="E28">
            <v>243</v>
          </cell>
          <cell r="J28">
            <v>41</v>
          </cell>
          <cell r="K28">
            <v>147</v>
          </cell>
          <cell r="L28">
            <v>55</v>
          </cell>
        </row>
        <row r="29">
          <cell r="E29">
            <v>581</v>
          </cell>
          <cell r="J29">
            <v>112</v>
          </cell>
          <cell r="K29">
            <v>341</v>
          </cell>
          <cell r="L29">
            <v>128</v>
          </cell>
        </row>
        <row r="30">
          <cell r="E30">
            <v>337</v>
          </cell>
          <cell r="J30">
            <v>66</v>
          </cell>
          <cell r="K30">
            <v>212</v>
          </cell>
          <cell r="L30">
            <v>59</v>
          </cell>
        </row>
        <row r="41">
          <cell r="E41">
            <v>1842</v>
          </cell>
          <cell r="J41">
            <v>383</v>
          </cell>
          <cell r="K41">
            <v>1082</v>
          </cell>
          <cell r="L41">
            <v>377</v>
          </cell>
        </row>
        <row r="42">
          <cell r="E42">
            <v>945</v>
          </cell>
          <cell r="J42">
            <v>205</v>
          </cell>
          <cell r="K42">
            <v>529</v>
          </cell>
          <cell r="L42">
            <v>211</v>
          </cell>
        </row>
        <row r="43">
          <cell r="E43">
            <v>492</v>
          </cell>
          <cell r="J43">
            <v>102</v>
          </cell>
          <cell r="K43">
            <v>315</v>
          </cell>
          <cell r="L43">
            <v>75</v>
          </cell>
        </row>
        <row r="44">
          <cell r="E44">
            <v>197</v>
          </cell>
          <cell r="J44">
            <v>35</v>
          </cell>
          <cell r="K44">
            <v>112</v>
          </cell>
          <cell r="L44">
            <v>50</v>
          </cell>
        </row>
        <row r="45">
          <cell r="E45">
            <v>208</v>
          </cell>
          <cell r="J45">
            <v>41</v>
          </cell>
          <cell r="K45">
            <v>126</v>
          </cell>
          <cell r="L45">
            <v>41</v>
          </cell>
        </row>
        <row r="46">
          <cell r="E46">
            <v>3289</v>
          </cell>
          <cell r="J46">
            <v>560</v>
          </cell>
          <cell r="K46">
            <v>1871</v>
          </cell>
          <cell r="L46">
            <v>858</v>
          </cell>
        </row>
        <row r="47">
          <cell r="E47">
            <v>1274</v>
          </cell>
          <cell r="J47">
            <v>198</v>
          </cell>
          <cell r="K47">
            <v>721</v>
          </cell>
          <cell r="L47">
            <v>355</v>
          </cell>
        </row>
        <row r="48">
          <cell r="E48">
            <v>208</v>
          </cell>
          <cell r="J48">
            <v>41</v>
          </cell>
          <cell r="K48">
            <v>131</v>
          </cell>
          <cell r="L48">
            <v>36</v>
          </cell>
        </row>
        <row r="49">
          <cell r="E49">
            <v>423</v>
          </cell>
          <cell r="J49">
            <v>77</v>
          </cell>
          <cell r="K49">
            <v>237</v>
          </cell>
          <cell r="L49">
            <v>109</v>
          </cell>
        </row>
        <row r="50">
          <cell r="E50">
            <v>530</v>
          </cell>
          <cell r="J50">
            <v>87</v>
          </cell>
          <cell r="K50">
            <v>287</v>
          </cell>
          <cell r="L50">
            <v>156</v>
          </cell>
        </row>
        <row r="51">
          <cell r="E51">
            <v>657</v>
          </cell>
          <cell r="J51">
            <v>120</v>
          </cell>
          <cell r="K51">
            <v>359</v>
          </cell>
          <cell r="L51">
            <v>178</v>
          </cell>
        </row>
        <row r="52">
          <cell r="E52">
            <v>197</v>
          </cell>
          <cell r="J52">
            <v>37</v>
          </cell>
          <cell r="K52">
            <v>136</v>
          </cell>
          <cell r="L52">
            <v>24</v>
          </cell>
        </row>
      </sheetData>
      <sheetData sheetId="3"/>
      <sheetData sheetId="4">
        <row r="10">
          <cell r="E10">
            <v>17166</v>
          </cell>
          <cell r="H10">
            <v>1943</v>
          </cell>
          <cell r="K10">
            <v>6136</v>
          </cell>
          <cell r="N10">
            <v>8973</v>
          </cell>
        </row>
        <row r="11">
          <cell r="E11">
            <v>5963</v>
          </cell>
          <cell r="H11">
            <v>461</v>
          </cell>
          <cell r="K11">
            <v>1084</v>
          </cell>
          <cell r="N11">
            <v>4344</v>
          </cell>
        </row>
        <row r="12">
          <cell r="E12">
            <v>3733</v>
          </cell>
          <cell r="H12">
            <v>330</v>
          </cell>
          <cell r="K12">
            <v>771</v>
          </cell>
          <cell r="N12">
            <v>2567</v>
          </cell>
        </row>
        <row r="13">
          <cell r="E13">
            <v>868</v>
          </cell>
          <cell r="H13">
            <v>80</v>
          </cell>
          <cell r="K13">
            <v>109</v>
          </cell>
          <cell r="N13">
            <v>678</v>
          </cell>
        </row>
        <row r="14">
          <cell r="E14">
            <v>261</v>
          </cell>
          <cell r="H14">
            <v>14</v>
          </cell>
          <cell r="K14">
            <v>28</v>
          </cell>
          <cell r="N14">
            <v>217</v>
          </cell>
        </row>
        <row r="15">
          <cell r="E15">
            <v>852</v>
          </cell>
          <cell r="H15">
            <v>25</v>
          </cell>
          <cell r="K15">
            <v>134</v>
          </cell>
          <cell r="N15">
            <v>689</v>
          </cell>
        </row>
        <row r="16">
          <cell r="E16">
            <v>249</v>
          </cell>
          <cell r="H16">
            <v>12</v>
          </cell>
          <cell r="K16">
            <v>42</v>
          </cell>
          <cell r="N16">
            <v>193</v>
          </cell>
        </row>
        <row r="17">
          <cell r="E17">
            <v>3200</v>
          </cell>
          <cell r="H17">
            <v>169</v>
          </cell>
          <cell r="K17">
            <v>1257</v>
          </cell>
          <cell r="N17">
            <v>1765</v>
          </cell>
        </row>
        <row r="18">
          <cell r="E18">
            <v>415</v>
          </cell>
          <cell r="H18">
            <v>28</v>
          </cell>
          <cell r="K18">
            <v>144</v>
          </cell>
          <cell r="N18">
            <v>241</v>
          </cell>
        </row>
        <row r="19">
          <cell r="E19">
            <v>676</v>
          </cell>
          <cell r="H19">
            <v>37</v>
          </cell>
          <cell r="K19">
            <v>284</v>
          </cell>
          <cell r="N19">
            <v>352</v>
          </cell>
        </row>
        <row r="20">
          <cell r="E20">
            <v>1290</v>
          </cell>
          <cell r="H20">
            <v>62</v>
          </cell>
          <cell r="K20">
            <v>485</v>
          </cell>
          <cell r="N20">
            <v>741</v>
          </cell>
        </row>
        <row r="21">
          <cell r="E21">
            <v>407</v>
          </cell>
          <cell r="H21">
            <v>20</v>
          </cell>
          <cell r="K21">
            <v>160</v>
          </cell>
          <cell r="N21">
            <v>227</v>
          </cell>
        </row>
        <row r="22">
          <cell r="E22">
            <v>412</v>
          </cell>
          <cell r="H22">
            <v>22</v>
          </cell>
          <cell r="K22">
            <v>184</v>
          </cell>
          <cell r="N22">
            <v>204</v>
          </cell>
        </row>
        <row r="23">
          <cell r="E23">
            <v>2445</v>
          </cell>
          <cell r="H23">
            <v>294</v>
          </cell>
          <cell r="K23">
            <v>1059</v>
          </cell>
          <cell r="N23">
            <v>1081</v>
          </cell>
        </row>
        <row r="24">
          <cell r="E24">
            <v>946</v>
          </cell>
          <cell r="H24">
            <v>135</v>
          </cell>
          <cell r="K24">
            <v>425</v>
          </cell>
          <cell r="N24">
            <v>378</v>
          </cell>
        </row>
        <row r="25">
          <cell r="E25">
            <v>296</v>
          </cell>
          <cell r="H25">
            <v>41</v>
          </cell>
          <cell r="K25">
            <v>149</v>
          </cell>
          <cell r="N25">
            <v>105</v>
          </cell>
        </row>
        <row r="26">
          <cell r="E26">
            <v>255</v>
          </cell>
          <cell r="H26">
            <v>31</v>
          </cell>
          <cell r="K26">
            <v>97</v>
          </cell>
          <cell r="N26">
            <v>127</v>
          </cell>
        </row>
        <row r="27">
          <cell r="E27">
            <v>591</v>
          </cell>
          <cell r="H27">
            <v>45</v>
          </cell>
          <cell r="K27">
            <v>219</v>
          </cell>
          <cell r="N27">
            <v>326</v>
          </cell>
        </row>
        <row r="28">
          <cell r="E28">
            <v>357</v>
          </cell>
          <cell r="H28">
            <v>42</v>
          </cell>
          <cell r="K28">
            <v>169</v>
          </cell>
          <cell r="N28">
            <v>145</v>
          </cell>
        </row>
        <row r="39">
          <cell r="E39">
            <v>2156</v>
          </cell>
          <cell r="H39">
            <v>434</v>
          </cell>
          <cell r="K39">
            <v>1032</v>
          </cell>
          <cell r="N39">
            <v>672</v>
          </cell>
        </row>
        <row r="40">
          <cell r="E40">
            <v>1253</v>
          </cell>
          <cell r="H40">
            <v>325</v>
          </cell>
          <cell r="K40">
            <v>467</v>
          </cell>
          <cell r="N40">
            <v>443</v>
          </cell>
        </row>
        <row r="41">
          <cell r="E41">
            <v>470</v>
          </cell>
          <cell r="H41">
            <v>48</v>
          </cell>
          <cell r="K41">
            <v>310</v>
          </cell>
          <cell r="N41">
            <v>112</v>
          </cell>
        </row>
        <row r="42">
          <cell r="E42">
            <v>201</v>
          </cell>
          <cell r="H42">
            <v>19</v>
          </cell>
          <cell r="K42">
            <v>115</v>
          </cell>
          <cell r="N42">
            <v>67</v>
          </cell>
        </row>
        <row r="43">
          <cell r="E43">
            <v>232</v>
          </cell>
          <cell r="H43">
            <v>42</v>
          </cell>
          <cell r="K43">
            <v>140</v>
          </cell>
          <cell r="N43">
            <v>50</v>
          </cell>
        </row>
        <row r="44">
          <cell r="E44">
            <v>3402</v>
          </cell>
          <cell r="H44">
            <v>585</v>
          </cell>
          <cell r="K44">
            <v>1704</v>
          </cell>
          <cell r="N44">
            <v>1111</v>
          </cell>
        </row>
        <row r="45">
          <cell r="E45">
            <v>1405</v>
          </cell>
          <cell r="H45">
            <v>231</v>
          </cell>
          <cell r="K45">
            <v>672</v>
          </cell>
          <cell r="N45">
            <v>500</v>
          </cell>
        </row>
        <row r="46">
          <cell r="E46">
            <v>188</v>
          </cell>
          <cell r="H46">
            <v>40</v>
          </cell>
          <cell r="K46">
            <v>88</v>
          </cell>
          <cell r="N46">
            <v>60</v>
          </cell>
        </row>
        <row r="47">
          <cell r="E47">
            <v>441</v>
          </cell>
          <cell r="H47">
            <v>75</v>
          </cell>
          <cell r="K47">
            <v>211</v>
          </cell>
          <cell r="N47">
            <v>155</v>
          </cell>
        </row>
        <row r="48">
          <cell r="E48">
            <v>535</v>
          </cell>
          <cell r="H48">
            <v>86</v>
          </cell>
          <cell r="K48">
            <v>280</v>
          </cell>
          <cell r="N48">
            <v>169</v>
          </cell>
        </row>
        <row r="49">
          <cell r="E49">
            <v>666</v>
          </cell>
          <cell r="H49">
            <v>117</v>
          </cell>
          <cell r="K49">
            <v>349</v>
          </cell>
          <cell r="N49">
            <v>200</v>
          </cell>
        </row>
        <row r="50">
          <cell r="E50">
            <v>167</v>
          </cell>
          <cell r="H50">
            <v>36</v>
          </cell>
          <cell r="K50">
            <v>104</v>
          </cell>
          <cell r="N50">
            <v>27</v>
          </cell>
        </row>
      </sheetData>
      <sheetData sheetId="5"/>
      <sheetData sheetId="6"/>
      <sheetData sheetId="7">
        <row r="12">
          <cell r="E12">
            <v>311749</v>
          </cell>
          <cell r="H12">
            <v>52977</v>
          </cell>
          <cell r="K12">
            <v>146564</v>
          </cell>
          <cell r="N12">
            <v>77564</v>
          </cell>
          <cell r="Q12">
            <v>34644</v>
          </cell>
        </row>
        <row r="13">
          <cell r="E13">
            <v>95456</v>
          </cell>
          <cell r="H13">
            <v>16533</v>
          </cell>
          <cell r="K13">
            <v>41793</v>
          </cell>
          <cell r="N13">
            <v>23509</v>
          </cell>
          <cell r="Q13">
            <v>13621</v>
          </cell>
        </row>
        <row r="14">
          <cell r="E14">
            <v>58637</v>
          </cell>
          <cell r="H14">
            <v>7953</v>
          </cell>
          <cell r="K14">
            <v>26043</v>
          </cell>
          <cell r="N14">
            <v>14692</v>
          </cell>
          <cell r="Q14">
            <v>9949</v>
          </cell>
        </row>
        <row r="15">
          <cell r="E15">
            <v>15343</v>
          </cell>
          <cell r="H15">
            <v>2659</v>
          </cell>
          <cell r="K15">
            <v>6976</v>
          </cell>
          <cell r="N15">
            <v>3906</v>
          </cell>
          <cell r="Q15">
            <v>1802</v>
          </cell>
        </row>
        <row r="16">
          <cell r="E16">
            <v>4410</v>
          </cell>
          <cell r="H16">
            <v>1379</v>
          </cell>
          <cell r="K16">
            <v>1976</v>
          </cell>
          <cell r="N16">
            <v>808</v>
          </cell>
          <cell r="Q16">
            <v>247</v>
          </cell>
        </row>
        <row r="17">
          <cell r="E17">
            <v>13401</v>
          </cell>
          <cell r="H17">
            <v>3584</v>
          </cell>
          <cell r="K17">
            <v>5397</v>
          </cell>
          <cell r="N17">
            <v>3209</v>
          </cell>
          <cell r="Q17">
            <v>1211</v>
          </cell>
        </row>
        <row r="18">
          <cell r="E18">
            <v>3665</v>
          </cell>
          <cell r="H18">
            <v>958</v>
          </cell>
          <cell r="K18">
            <v>1401</v>
          </cell>
          <cell r="N18">
            <v>894</v>
          </cell>
          <cell r="Q18">
            <v>412</v>
          </cell>
        </row>
        <row r="19">
          <cell r="E19">
            <v>65095</v>
          </cell>
          <cell r="H19">
            <v>12686</v>
          </cell>
          <cell r="K19">
            <v>26965</v>
          </cell>
          <cell r="N19">
            <v>19532</v>
          </cell>
          <cell r="Q19">
            <v>5912</v>
          </cell>
        </row>
        <row r="20">
          <cell r="E20">
            <v>7711</v>
          </cell>
          <cell r="H20">
            <v>1104</v>
          </cell>
          <cell r="K20">
            <v>3129</v>
          </cell>
          <cell r="N20">
            <v>2710</v>
          </cell>
          <cell r="Q20">
            <v>768</v>
          </cell>
        </row>
        <row r="21">
          <cell r="E21">
            <v>17279</v>
          </cell>
          <cell r="H21">
            <v>3673</v>
          </cell>
          <cell r="K21">
            <v>7555</v>
          </cell>
          <cell r="N21">
            <v>4898</v>
          </cell>
          <cell r="Q21">
            <v>1153</v>
          </cell>
        </row>
        <row r="22">
          <cell r="E22">
            <v>22885</v>
          </cell>
          <cell r="H22">
            <v>4583</v>
          </cell>
          <cell r="K22">
            <v>9543</v>
          </cell>
          <cell r="N22">
            <v>6581</v>
          </cell>
          <cell r="Q22">
            <v>2178</v>
          </cell>
        </row>
        <row r="23">
          <cell r="E23">
            <v>8953</v>
          </cell>
          <cell r="H23">
            <v>1632</v>
          </cell>
          <cell r="K23">
            <v>3154</v>
          </cell>
          <cell r="N23">
            <v>3081</v>
          </cell>
          <cell r="Q23">
            <v>1086</v>
          </cell>
        </row>
        <row r="24">
          <cell r="E24">
            <v>8267</v>
          </cell>
          <cell r="H24">
            <v>1694</v>
          </cell>
          <cell r="K24">
            <v>3584</v>
          </cell>
          <cell r="N24">
            <v>2262</v>
          </cell>
          <cell r="Q24">
            <v>727</v>
          </cell>
        </row>
        <row r="25">
          <cell r="E25">
            <v>46318</v>
          </cell>
          <cell r="H25">
            <v>8340</v>
          </cell>
          <cell r="K25">
            <v>24608</v>
          </cell>
          <cell r="N25">
            <v>9635</v>
          </cell>
          <cell r="Q25">
            <v>3735</v>
          </cell>
        </row>
        <row r="26">
          <cell r="E26">
            <v>18187</v>
          </cell>
          <cell r="H26">
            <v>3510</v>
          </cell>
          <cell r="K26">
            <v>10420</v>
          </cell>
          <cell r="N26">
            <v>3338</v>
          </cell>
          <cell r="Q26">
            <v>919</v>
          </cell>
        </row>
        <row r="27">
          <cell r="E27">
            <v>5784</v>
          </cell>
          <cell r="H27">
            <v>1016</v>
          </cell>
          <cell r="K27">
            <v>3178</v>
          </cell>
          <cell r="N27">
            <v>1204</v>
          </cell>
          <cell r="Q27">
            <v>386</v>
          </cell>
        </row>
        <row r="28">
          <cell r="E28">
            <v>4622</v>
          </cell>
          <cell r="H28">
            <v>701</v>
          </cell>
          <cell r="K28">
            <v>2246</v>
          </cell>
          <cell r="N28">
            <v>1103</v>
          </cell>
          <cell r="Q28">
            <v>572</v>
          </cell>
        </row>
        <row r="29">
          <cell r="E29">
            <v>11146</v>
          </cell>
          <cell r="H29">
            <v>1670</v>
          </cell>
          <cell r="K29">
            <v>5201</v>
          </cell>
          <cell r="N29">
            <v>2767</v>
          </cell>
          <cell r="Q29">
            <v>1508</v>
          </cell>
        </row>
        <row r="30">
          <cell r="E30">
            <v>6579</v>
          </cell>
          <cell r="H30">
            <v>1443</v>
          </cell>
          <cell r="K30">
            <v>3563</v>
          </cell>
          <cell r="N30">
            <v>1223</v>
          </cell>
          <cell r="Q30">
            <v>350</v>
          </cell>
        </row>
        <row r="41">
          <cell r="E41">
            <v>35634</v>
          </cell>
          <cell r="H41">
            <v>6377</v>
          </cell>
          <cell r="K41">
            <v>17352</v>
          </cell>
          <cell r="N41">
            <v>8128</v>
          </cell>
          <cell r="Q41">
            <v>3777</v>
          </cell>
        </row>
        <row r="42">
          <cell r="E42">
            <v>21203</v>
          </cell>
          <cell r="H42">
            <v>3967</v>
          </cell>
          <cell r="K42">
            <v>9770</v>
          </cell>
          <cell r="N42">
            <v>5009</v>
          </cell>
          <cell r="Q42">
            <v>2457</v>
          </cell>
        </row>
        <row r="43">
          <cell r="E43">
            <v>7461</v>
          </cell>
          <cell r="H43">
            <v>1330</v>
          </cell>
          <cell r="K43">
            <v>3857</v>
          </cell>
          <cell r="N43">
            <v>1623</v>
          </cell>
          <cell r="Q43">
            <v>651</v>
          </cell>
        </row>
        <row r="44">
          <cell r="E44">
            <v>3817</v>
          </cell>
          <cell r="H44">
            <v>607</v>
          </cell>
          <cell r="K44">
            <v>1876</v>
          </cell>
          <cell r="N44">
            <v>867</v>
          </cell>
          <cell r="Q44">
            <v>467</v>
          </cell>
        </row>
        <row r="45">
          <cell r="E45">
            <v>3153</v>
          </cell>
          <cell r="H45">
            <v>473</v>
          </cell>
          <cell r="K45">
            <v>1849</v>
          </cell>
          <cell r="N45">
            <v>629</v>
          </cell>
          <cell r="Q45">
            <v>202</v>
          </cell>
        </row>
        <row r="46">
          <cell r="E46">
            <v>69246</v>
          </cell>
          <cell r="H46">
            <v>9041</v>
          </cell>
          <cell r="K46">
            <v>35846</v>
          </cell>
          <cell r="N46">
            <v>16760</v>
          </cell>
          <cell r="Q46">
            <v>7599</v>
          </cell>
        </row>
        <row r="47">
          <cell r="E47">
            <v>26959</v>
          </cell>
          <cell r="H47">
            <v>2999</v>
          </cell>
          <cell r="K47">
            <v>13377</v>
          </cell>
          <cell r="N47">
            <v>7230</v>
          </cell>
          <cell r="Q47">
            <v>3353</v>
          </cell>
        </row>
        <row r="48">
          <cell r="E48">
            <v>3534</v>
          </cell>
          <cell r="H48">
            <v>199</v>
          </cell>
          <cell r="K48">
            <v>1681</v>
          </cell>
          <cell r="N48">
            <v>1279</v>
          </cell>
          <cell r="Q48">
            <v>375</v>
          </cell>
        </row>
        <row r="49">
          <cell r="E49">
            <v>9233</v>
          </cell>
          <cell r="H49">
            <v>1563</v>
          </cell>
          <cell r="K49">
            <v>4907</v>
          </cell>
          <cell r="N49">
            <v>1690</v>
          </cell>
          <cell r="Q49">
            <v>1073</v>
          </cell>
        </row>
        <row r="50">
          <cell r="E50">
            <v>10469</v>
          </cell>
          <cell r="H50">
            <v>1379</v>
          </cell>
          <cell r="K50">
            <v>5362</v>
          </cell>
          <cell r="N50">
            <v>2457</v>
          </cell>
          <cell r="Q50">
            <v>1271</v>
          </cell>
        </row>
        <row r="51">
          <cell r="E51">
            <v>15203</v>
          </cell>
          <cell r="H51">
            <v>2163</v>
          </cell>
          <cell r="K51">
            <v>7999</v>
          </cell>
          <cell r="N51">
            <v>3514</v>
          </cell>
          <cell r="Q51">
            <v>1527</v>
          </cell>
        </row>
        <row r="52">
          <cell r="E52">
            <v>3848</v>
          </cell>
          <cell r="H52">
            <v>738</v>
          </cell>
          <cell r="K52">
            <v>2520</v>
          </cell>
          <cell r="N52">
            <v>590</v>
          </cell>
          <cell r="Q5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55"/>
  <sheetViews>
    <sheetView showGridLines="0" tabSelected="1" zoomScaleNormal="100" workbookViewId="0">
      <selection activeCell="I43" sqref="I43"/>
    </sheetView>
  </sheetViews>
  <sheetFormatPr defaultRowHeight="18.75"/>
  <cols>
    <col min="1" max="1" width="1.7109375" style="4" customWidth="1"/>
    <col min="2" max="2" width="6.42578125" style="4" customWidth="1"/>
    <col min="3" max="3" width="4.28515625" style="4" customWidth="1"/>
    <col min="4" max="4" width="6.5703125" style="4" customWidth="1"/>
    <col min="5" max="12" width="12.5703125" style="4" customWidth="1"/>
    <col min="13" max="13" width="1.140625" style="4" customWidth="1"/>
    <col min="14" max="14" width="19.7109375" style="4" customWidth="1"/>
    <col min="15" max="15" width="10.7109375" style="4" customWidth="1"/>
    <col min="16" max="16" width="2.85546875" style="4" customWidth="1"/>
    <col min="17" max="16384" width="9.140625" style="4"/>
  </cols>
  <sheetData>
    <row r="1" spans="1:15" s="1" customFormat="1">
      <c r="B1" s="1" t="s">
        <v>0</v>
      </c>
      <c r="C1" s="2">
        <v>3.9</v>
      </c>
      <c r="D1" s="1" t="s">
        <v>1</v>
      </c>
    </row>
    <row r="2" spans="1:15" s="3" customFormat="1">
      <c r="B2" s="1" t="s">
        <v>2</v>
      </c>
      <c r="C2" s="2">
        <v>3.9</v>
      </c>
      <c r="D2" s="1" t="s">
        <v>3</v>
      </c>
    </row>
    <row r="3" spans="1:15" ht="6" customHeight="1"/>
    <row r="4" spans="1:15" ht="24" customHeight="1">
      <c r="A4" s="5" t="s">
        <v>4</v>
      </c>
      <c r="B4" s="6"/>
      <c r="C4" s="6"/>
      <c r="D4" s="7"/>
      <c r="E4" s="8" t="s">
        <v>5</v>
      </c>
      <c r="F4" s="5"/>
      <c r="G4" s="5"/>
      <c r="H4" s="9"/>
      <c r="I4" s="8" t="s">
        <v>6</v>
      </c>
      <c r="J4" s="5"/>
      <c r="K4" s="5"/>
      <c r="L4" s="5"/>
      <c r="M4" s="10" t="s">
        <v>7</v>
      </c>
      <c r="N4" s="11"/>
    </row>
    <row r="5" spans="1:15" ht="19.5" customHeight="1">
      <c r="A5" s="12"/>
      <c r="B5" s="12"/>
      <c r="C5" s="12"/>
      <c r="D5" s="13"/>
      <c r="E5" s="14" t="s">
        <v>8</v>
      </c>
      <c r="F5" s="15"/>
      <c r="G5" s="15"/>
      <c r="H5" s="16"/>
      <c r="I5" s="14" t="s">
        <v>9</v>
      </c>
      <c r="J5" s="15"/>
      <c r="K5" s="15"/>
      <c r="L5" s="15"/>
      <c r="M5" s="17"/>
      <c r="N5" s="18"/>
    </row>
    <row r="6" spans="1:15" ht="22.5" customHeight="1">
      <c r="A6" s="12"/>
      <c r="B6" s="12"/>
      <c r="C6" s="12"/>
      <c r="D6" s="13"/>
      <c r="E6" s="19" t="s">
        <v>10</v>
      </c>
      <c r="F6" s="20" t="s">
        <v>11</v>
      </c>
      <c r="G6" s="20" t="s">
        <v>12</v>
      </c>
      <c r="H6" s="21" t="s">
        <v>13</v>
      </c>
      <c r="I6" s="19" t="s">
        <v>10</v>
      </c>
      <c r="J6" s="20" t="s">
        <v>11</v>
      </c>
      <c r="K6" s="21" t="s">
        <v>12</v>
      </c>
      <c r="L6" s="20" t="s">
        <v>13</v>
      </c>
      <c r="M6" s="17"/>
      <c r="N6" s="18"/>
    </row>
    <row r="7" spans="1:15" ht="22.5" customHeight="1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4" t="s">
        <v>15</v>
      </c>
      <c r="K7" s="25" t="s">
        <v>16</v>
      </c>
      <c r="L7" s="24" t="s">
        <v>17</v>
      </c>
      <c r="M7" s="26"/>
      <c r="N7" s="27"/>
    </row>
    <row r="8" spans="1:15" s="36" customFormat="1" ht="3" customHeight="1">
      <c r="A8" s="28"/>
      <c r="B8" s="28"/>
      <c r="C8" s="28"/>
      <c r="D8" s="29"/>
      <c r="E8" s="30"/>
      <c r="F8" s="31"/>
      <c r="G8" s="32"/>
      <c r="H8" s="33"/>
      <c r="I8" s="31"/>
      <c r="J8" s="31"/>
      <c r="K8" s="32"/>
      <c r="L8" s="33"/>
      <c r="M8" s="34"/>
      <c r="N8" s="35"/>
    </row>
    <row r="9" spans="1:15" s="42" customFormat="1">
      <c r="A9" s="37" t="s">
        <v>18</v>
      </c>
      <c r="B9" s="37"/>
      <c r="C9" s="37"/>
      <c r="D9" s="38"/>
      <c r="E9" s="39">
        <f>'[1]T-3.8'!E12/'[1]T-3.3'!E12</f>
        <v>21.522195374525371</v>
      </c>
      <c r="F9" s="39">
        <f>'[1]T-3.8'!H12/'[1]T-3.3'!J12</f>
        <v>22.854616048317514</v>
      </c>
      <c r="G9" s="39">
        <f>'[1]T-3.8'!K12/'[1]T-3.3'!K12</f>
        <v>19.617721857850356</v>
      </c>
      <c r="H9" s="39">
        <f>('[1]T-3.8'!N12+'[1]T-3.8'!Q12)/'[1]T-3.3'!L12</f>
        <v>23.894378194207835</v>
      </c>
      <c r="I9" s="39">
        <f>'[1]T-3.8'!E12/'[1]T-3.5'!E10</f>
        <v>18.160841197716415</v>
      </c>
      <c r="J9" s="39">
        <f>'[1]T-3.8'!H12/'[1]T-3.5'!H10</f>
        <v>27.265568708183221</v>
      </c>
      <c r="K9" s="39">
        <f>'[1]T-3.8'!K12/'[1]T-3.5'!K10</f>
        <v>23.885919165580184</v>
      </c>
      <c r="L9" s="39">
        <f>('[1]T-3.8'!N12+'[1]T-3.8'!Q12)/'[1]T-3.5'!N10</f>
        <v>12.505070767859133</v>
      </c>
      <c r="M9" s="40"/>
      <c r="N9" s="41" t="s">
        <v>14</v>
      </c>
      <c r="O9" s="32"/>
    </row>
    <row r="10" spans="1:15">
      <c r="A10" s="43" t="s">
        <v>19</v>
      </c>
      <c r="B10" s="41"/>
      <c r="C10" s="44"/>
      <c r="D10" s="45"/>
      <c r="E10" s="39">
        <f>'[1]T-3.8'!E13/'[1]T-3.3'!E13</f>
        <v>23.040308954863626</v>
      </c>
      <c r="F10" s="39">
        <f>'[1]T-3.8'!H13/'[1]T-3.3'!J13</f>
        <v>36.019607843137258</v>
      </c>
      <c r="G10" s="39">
        <f>'[1]T-3.8'!K13/'[1]T-3.3'!K13</f>
        <v>27.459264126149804</v>
      </c>
      <c r="H10" s="39">
        <f>('[1]T-3.8'!N13+'[1]T-3.8'!Q13)/'[1]T-3.3'!L13</f>
        <v>17.173913043478262</v>
      </c>
      <c r="I10" s="39">
        <f>'[1]T-3.8'!E13/'[1]T-3.5'!E11</f>
        <v>16.008049639443232</v>
      </c>
      <c r="J10" s="39">
        <f>'[1]T-3.8'!H13/'[1]T-3.5'!H11</f>
        <v>35.863340563991322</v>
      </c>
      <c r="K10" s="39">
        <f>'[1]T-3.8'!K13/'[1]T-3.5'!K11</f>
        <v>38.554428044280442</v>
      </c>
      <c r="L10" s="39">
        <f>('[1]T-3.8'!N13+'[1]T-3.8'!Q13)/'[1]T-3.5'!N11</f>
        <v>8.5474217311233893</v>
      </c>
      <c r="M10" s="46" t="s">
        <v>20</v>
      </c>
      <c r="N10" s="44"/>
    </row>
    <row r="11" spans="1:15">
      <c r="A11" s="47"/>
      <c r="B11" s="48" t="s">
        <v>21</v>
      </c>
      <c r="C11" s="49"/>
      <c r="D11" s="50"/>
      <c r="E11" s="51">
        <f>'[1]T-3.8'!E14/'[1]T-3.3'!E14</f>
        <v>29.362543815723587</v>
      </c>
      <c r="F11" s="51">
        <f>'[1]T-3.8'!H14/'[1]T-3.3'!J14</f>
        <v>31.685258964143426</v>
      </c>
      <c r="G11" s="51">
        <f>'[1]T-3.8'!K14/'[1]T-3.3'!K14</f>
        <v>42.83388157894737</v>
      </c>
      <c r="H11" s="51">
        <f>('[1]T-3.8'!N14+'[1]T-3.8'!Q14)/'[1]T-3.3'!L14</f>
        <v>21.652899824253076</v>
      </c>
      <c r="I11" s="51">
        <f>'[1]T-3.8'!E14/'[1]T-3.5'!E12</f>
        <v>15.707741762657379</v>
      </c>
      <c r="J11" s="51">
        <f>'[1]T-3.8'!H14/'[1]T-3.5'!H12</f>
        <v>24.1</v>
      </c>
      <c r="K11" s="51">
        <f>'[1]T-3.8'!K14/'[1]T-3.5'!K12</f>
        <v>33.778210116731515</v>
      </c>
      <c r="L11" s="51">
        <f>('[1]T-3.8'!N14+'[1]T-3.8'!Q14)/'[1]T-3.5'!N12</f>
        <v>9.5991429684456566</v>
      </c>
      <c r="M11" s="52" t="s">
        <v>22</v>
      </c>
      <c r="N11" s="49"/>
    </row>
    <row r="12" spans="1:15">
      <c r="A12" s="47"/>
      <c r="B12" s="48" t="s">
        <v>23</v>
      </c>
      <c r="C12" s="49"/>
      <c r="D12" s="50"/>
      <c r="E12" s="51">
        <f>'[1]T-3.8'!E15/'[1]T-3.3'!E15</f>
        <v>18.243757431629014</v>
      </c>
      <c r="F12" s="51">
        <f>'[1]T-3.8'!H15/'[1]T-3.3'!J15</f>
        <v>42.206349206349209</v>
      </c>
      <c r="G12" s="51">
        <f>'[1]T-3.8'!K15/'[1]T-3.3'!K15</f>
        <v>17.933161953727506</v>
      </c>
      <c r="H12" s="51">
        <f>('[1]T-3.8'!N15+'[1]T-3.8'!Q15)/'[1]T-3.3'!L15</f>
        <v>14.673521850899743</v>
      </c>
      <c r="I12" s="51">
        <f>'[1]T-3.8'!E15/'[1]T-3.5'!E13</f>
        <v>17.676267281105989</v>
      </c>
      <c r="J12" s="51">
        <f>'[1]T-3.8'!H15/'[1]T-3.5'!H13</f>
        <v>33.237499999999997</v>
      </c>
      <c r="K12" s="51">
        <f>'[1]T-3.8'!K15/'[1]T-3.5'!K13</f>
        <v>64</v>
      </c>
      <c r="L12" s="51">
        <f>('[1]T-3.8'!N15+'[1]T-3.8'!Q15)/'[1]T-3.5'!N13</f>
        <v>8.4188790560471976</v>
      </c>
      <c r="M12" s="53" t="s">
        <v>24</v>
      </c>
      <c r="N12" s="49"/>
    </row>
    <row r="13" spans="1:15">
      <c r="A13" s="54"/>
      <c r="B13" s="48" t="s">
        <v>25</v>
      </c>
      <c r="C13" s="49"/>
      <c r="D13" s="50"/>
      <c r="E13" s="51">
        <f>'[1]T-3.8'!E16/'[1]T-3.3'!E16</f>
        <v>19.775784753363229</v>
      </c>
      <c r="F13" s="51">
        <f>'[1]T-3.8'!H16/'[1]T-3.3'!J16</f>
        <v>53.03846153846154</v>
      </c>
      <c r="G13" s="51">
        <f>'[1]T-3.8'!K16/'[1]T-3.3'!K16</f>
        <v>24.7</v>
      </c>
      <c r="H13" s="51">
        <f>('[1]T-3.8'!N16+'[1]T-3.8'!Q16)/'[1]T-3.3'!L16</f>
        <v>9.017094017094017</v>
      </c>
      <c r="I13" s="51">
        <f>'[1]T-3.8'!E16/'[1]T-3.5'!E14</f>
        <v>16.896551724137932</v>
      </c>
      <c r="J13" s="51">
        <f>'[1]T-3.8'!H16/'[1]T-3.5'!H14</f>
        <v>98.5</v>
      </c>
      <c r="K13" s="51">
        <f>'[1]T-3.8'!K16/'[1]T-3.5'!K14</f>
        <v>70.571428571428569</v>
      </c>
      <c r="L13" s="51">
        <f>('[1]T-3.8'!N16+'[1]T-3.8'!Q16)/'[1]T-3.5'!N14</f>
        <v>4.8617511520737331</v>
      </c>
      <c r="M13" s="52" t="s">
        <v>26</v>
      </c>
      <c r="N13" s="49"/>
    </row>
    <row r="14" spans="1:15">
      <c r="A14" s="54"/>
      <c r="B14" s="48" t="s">
        <v>27</v>
      </c>
      <c r="C14" s="49"/>
      <c r="D14" s="50"/>
      <c r="E14" s="51">
        <f>'[1]T-3.8'!E17/'[1]T-3.3'!E17</f>
        <v>15.859171597633136</v>
      </c>
      <c r="F14" s="51">
        <f>'[1]T-3.8'!H17/'[1]T-3.3'!J17</f>
        <v>39.822222222222223</v>
      </c>
      <c r="G14" s="51">
        <f>'[1]T-3.8'!K17/'[1]T-3.3'!K17</f>
        <v>16.256024096385541</v>
      </c>
      <c r="H14" s="51">
        <f>('[1]T-3.8'!N17+'[1]T-3.8'!Q17)/'[1]T-3.3'!L17</f>
        <v>10.449172576832151</v>
      </c>
      <c r="I14" s="51">
        <f>'[1]T-3.8'!E17/'[1]T-3.5'!E15</f>
        <v>15.72887323943662</v>
      </c>
      <c r="J14" s="51">
        <f>'[1]T-3.8'!H17/'[1]T-3.5'!H15</f>
        <v>143.36000000000001</v>
      </c>
      <c r="K14" s="51">
        <f>'[1]T-3.8'!K17/'[1]T-3.5'!K15</f>
        <v>40.276119402985074</v>
      </c>
      <c r="L14" s="51">
        <f>('[1]T-3.8'!N17+'[1]T-3.8'!Q17)/'[1]T-3.5'!N15</f>
        <v>6.4150943396226419</v>
      </c>
      <c r="M14" s="55" t="s">
        <v>28</v>
      </c>
      <c r="N14" s="49"/>
    </row>
    <row r="15" spans="1:15">
      <c r="A15" s="54"/>
      <c r="B15" s="48" t="s">
        <v>29</v>
      </c>
      <c r="C15" s="49"/>
      <c r="D15" s="50"/>
      <c r="E15" s="51">
        <f>'[1]T-3.8'!E18/'[1]T-3.3'!E18</f>
        <v>15.464135021097047</v>
      </c>
      <c r="F15" s="51">
        <f>'[1]T-3.8'!H18/'[1]T-3.3'!J18</f>
        <v>33.03448275862069</v>
      </c>
      <c r="G15" s="51">
        <f>'[1]T-3.8'!K18/'[1]T-3.3'!K18</f>
        <v>12.398230088495575</v>
      </c>
      <c r="H15" s="51">
        <f>('[1]T-3.8'!N18+'[1]T-3.8'!Q18)/'[1]T-3.3'!L18</f>
        <v>13.747368421052631</v>
      </c>
      <c r="I15" s="51">
        <f>'[1]T-3.8'!E18/'[1]T-3.5'!E16</f>
        <v>14.718875502008032</v>
      </c>
      <c r="J15" s="51">
        <f>'[1]T-3.8'!H18/'[1]T-3.5'!H16</f>
        <v>79.833333333333329</v>
      </c>
      <c r="K15" s="51">
        <f>'[1]T-3.8'!K18/'[1]T-3.5'!K16</f>
        <v>33.357142857142854</v>
      </c>
      <c r="L15" s="51">
        <f>('[1]T-3.8'!N18+'[1]T-3.8'!Q18)/'[1]T-3.5'!N16</f>
        <v>6.766839378238342</v>
      </c>
      <c r="M15" s="56" t="s">
        <v>30</v>
      </c>
      <c r="N15" s="49"/>
    </row>
    <row r="16" spans="1:15">
      <c r="A16" s="43" t="s">
        <v>31</v>
      </c>
      <c r="B16" s="57"/>
      <c r="C16" s="44"/>
      <c r="D16" s="45"/>
      <c r="E16" s="39">
        <f>'[1]T-3.8'!E19/'[1]T-3.3'!E19</f>
        <v>22.9936418226775</v>
      </c>
      <c r="F16" s="39">
        <f>'[1]T-3.8'!H19/'[1]T-3.3'!J19</f>
        <v>28.06637168141593</v>
      </c>
      <c r="G16" s="39">
        <f>'[1]T-3.8'!K19/'[1]T-3.3'!K19</f>
        <v>17.532509752925879</v>
      </c>
      <c r="H16" s="39">
        <f>('[1]T-3.8'!N19+'[1]T-3.8'!Q19)/'[1]T-3.3'!L19</f>
        <v>30.254458977407847</v>
      </c>
      <c r="I16" s="39">
        <f>'[1]T-3.8'!E19/'[1]T-3.5'!E17</f>
        <v>20.342187500000001</v>
      </c>
      <c r="J16" s="39">
        <f>'[1]T-3.8'!H19/'[1]T-3.5'!H17</f>
        <v>75.065088757396452</v>
      </c>
      <c r="K16" s="39">
        <f>'[1]T-3.8'!K19/'[1]T-3.5'!K17</f>
        <v>21.451869530628482</v>
      </c>
      <c r="L16" s="39">
        <f>('[1]T-3.8'!N19+'[1]T-3.8'!Q19)/'[1]T-3.5'!N17</f>
        <v>14.415864022662889</v>
      </c>
      <c r="M16" s="46" t="s">
        <v>32</v>
      </c>
      <c r="N16" s="44"/>
    </row>
    <row r="17" spans="1:14">
      <c r="A17" s="54"/>
      <c r="B17" s="48" t="s">
        <v>33</v>
      </c>
      <c r="C17" s="49"/>
      <c r="D17" s="50"/>
      <c r="E17" s="51">
        <f>'[1]T-3.8'!E20/'[1]T-3.3'!E20</f>
        <v>19.976683937823836</v>
      </c>
      <c r="F17" s="51">
        <f>'[1]T-3.8'!H20/'[1]T-3.3'!J20</f>
        <v>21.23076923076923</v>
      </c>
      <c r="G17" s="51">
        <f>'[1]T-3.8'!K20/'[1]T-3.3'!K20</f>
        <v>15.803030303030303</v>
      </c>
      <c r="H17" s="51">
        <f>('[1]T-3.8'!N20+'[1]T-3.8'!Q20)/'[1]T-3.3'!L20</f>
        <v>25.573529411764707</v>
      </c>
      <c r="I17" s="51">
        <f>'[1]T-3.8'!E20/'[1]T-3.5'!E18</f>
        <v>18.580722891566264</v>
      </c>
      <c r="J17" s="51">
        <f>'[1]T-3.8'!H20/'[1]T-3.5'!H18</f>
        <v>39.428571428571431</v>
      </c>
      <c r="K17" s="51">
        <f>'[1]T-3.8'!K20/'[1]T-3.5'!K18</f>
        <v>21.729166666666668</v>
      </c>
      <c r="L17" s="51">
        <f>('[1]T-3.8'!N20+'[1]T-3.8'!Q20)/'[1]T-3.5'!N18</f>
        <v>14.431535269709544</v>
      </c>
      <c r="M17" s="53" t="s">
        <v>34</v>
      </c>
      <c r="N17" s="49"/>
    </row>
    <row r="18" spans="1:14">
      <c r="A18" s="54"/>
      <c r="B18" s="48" t="s">
        <v>35</v>
      </c>
      <c r="C18" s="49"/>
      <c r="D18" s="50"/>
      <c r="E18" s="51">
        <f>'[1]T-3.8'!E21/'[1]T-3.3'!E21</f>
        <v>28.655058043117744</v>
      </c>
      <c r="F18" s="51">
        <f>'[1]T-3.8'!H21/'[1]T-3.3'!J21</f>
        <v>34.650943396226417</v>
      </c>
      <c r="G18" s="51">
        <f>'[1]T-3.8'!K21/'[1]T-3.3'!K21</f>
        <v>23.462732919254659</v>
      </c>
      <c r="H18" s="51">
        <f>('[1]T-3.8'!N21+'[1]T-3.8'!Q21)/'[1]T-3.3'!L21</f>
        <v>34.57714285714286</v>
      </c>
      <c r="I18" s="51">
        <f>'[1]T-3.8'!E21/'[1]T-3.5'!E19</f>
        <v>25.560650887573964</v>
      </c>
      <c r="J18" s="51">
        <f>'[1]T-3.8'!H21/'[1]T-3.5'!H19</f>
        <v>99.270270270270274</v>
      </c>
      <c r="K18" s="51">
        <f>'[1]T-3.8'!K21/'[1]T-3.5'!K19</f>
        <v>26.60211267605634</v>
      </c>
      <c r="L18" s="51">
        <f>('[1]T-3.8'!N21+'[1]T-3.8'!Q21)/'[1]T-3.5'!N19</f>
        <v>17.19034090909091</v>
      </c>
      <c r="M18" s="53" t="s">
        <v>36</v>
      </c>
      <c r="N18" s="49"/>
    </row>
    <row r="19" spans="1:14">
      <c r="A19" s="54"/>
      <c r="B19" s="48" t="s">
        <v>37</v>
      </c>
      <c r="C19" s="49"/>
      <c r="D19" s="50"/>
      <c r="E19" s="51">
        <f>'[1]T-3.8'!E22/'[1]T-3.3'!E22</f>
        <v>21.209453197405004</v>
      </c>
      <c r="F19" s="51">
        <f>'[1]T-3.8'!H22/'[1]T-3.3'!J22</f>
        <v>27.945121951219512</v>
      </c>
      <c r="G19" s="51">
        <f>'[1]T-3.8'!K22/'[1]T-3.3'!K22</f>
        <v>15.695723684210526</v>
      </c>
      <c r="H19" s="51">
        <f>('[1]T-3.8'!N22+'[1]T-3.8'!Q22)/'[1]T-3.3'!L22</f>
        <v>28.530944625407166</v>
      </c>
      <c r="I19" s="51">
        <f>'[1]T-3.8'!E22/'[1]T-3.5'!E20</f>
        <v>17.740310077519378</v>
      </c>
      <c r="J19" s="51">
        <f>'[1]T-3.8'!H22/'[1]T-3.5'!H20</f>
        <v>73.91935483870968</v>
      </c>
      <c r="K19" s="51">
        <f>'[1]T-3.8'!K22/'[1]T-3.5'!K20</f>
        <v>19.676288659793816</v>
      </c>
      <c r="L19" s="51">
        <f>('[1]T-3.8'!N22+'[1]T-3.8'!Q22)/'[1]T-3.5'!N20</f>
        <v>11.820512820512821</v>
      </c>
      <c r="M19" s="53" t="s">
        <v>38</v>
      </c>
      <c r="N19" s="49"/>
    </row>
    <row r="20" spans="1:14">
      <c r="A20" s="54"/>
      <c r="B20" s="48" t="s">
        <v>39</v>
      </c>
      <c r="C20" s="49"/>
      <c r="D20" s="50"/>
      <c r="E20" s="51">
        <f>'[1]T-3.8'!E23/'[1]T-3.3'!E23</f>
        <v>22.106172839506172</v>
      </c>
      <c r="F20" s="51">
        <f>'[1]T-3.8'!H23/'[1]T-3.3'!J23</f>
        <v>24.35820895522388</v>
      </c>
      <c r="G20" s="51">
        <f>'[1]T-3.8'!K23/'[1]T-3.3'!K23</f>
        <v>13.653679653679653</v>
      </c>
      <c r="H20" s="51">
        <f>('[1]T-3.8'!N23+'[1]T-3.8'!Q23)/'[1]T-3.3'!L23</f>
        <v>38.943925233644862</v>
      </c>
      <c r="I20" s="51">
        <f>'[1]T-3.8'!E23/'[1]T-3.5'!E21</f>
        <v>21.997542997542997</v>
      </c>
      <c r="J20" s="51">
        <f>'[1]T-3.8'!H23/'[1]T-3.5'!H21</f>
        <v>81.599999999999994</v>
      </c>
      <c r="K20" s="51">
        <f>'[1]T-3.8'!K23/'[1]T-3.5'!K21</f>
        <v>19.712499999999999</v>
      </c>
      <c r="L20" s="51">
        <f>('[1]T-3.8'!N23+'[1]T-3.8'!Q23)/'[1]T-3.5'!N21</f>
        <v>18.356828193832598</v>
      </c>
      <c r="M20" s="52" t="s">
        <v>40</v>
      </c>
      <c r="N20" s="49"/>
    </row>
    <row r="21" spans="1:14">
      <c r="A21" s="54"/>
      <c r="B21" s="48" t="s">
        <v>41</v>
      </c>
      <c r="C21" s="49"/>
      <c r="D21" s="50"/>
      <c r="E21" s="51">
        <f>'[1]T-3.8'!E24/'[1]T-3.3'!E24</f>
        <v>23.092178770949722</v>
      </c>
      <c r="F21" s="51">
        <f>'[1]T-3.8'!H24/'[1]T-3.3'!J24</f>
        <v>26.888888888888889</v>
      </c>
      <c r="G21" s="51">
        <f>'[1]T-3.8'!K24/'[1]T-3.3'!K24</f>
        <v>20.022346368715084</v>
      </c>
      <c r="H21" s="51">
        <f>('[1]T-3.8'!N24+'[1]T-3.8'!Q24)/'[1]T-3.3'!L24</f>
        <v>25.767241379310345</v>
      </c>
      <c r="I21" s="51">
        <f>'[1]T-3.8'!E24/'[1]T-3.5'!E22</f>
        <v>20.065533980582526</v>
      </c>
      <c r="J21" s="51">
        <f>'[1]T-3.8'!H24/'[1]T-3.5'!H22</f>
        <v>77</v>
      </c>
      <c r="K21" s="51">
        <f>'[1]T-3.8'!K24/'[1]T-3.5'!K22</f>
        <v>19.478260869565219</v>
      </c>
      <c r="L21" s="51">
        <f>('[1]T-3.8'!N24+'[1]T-3.8'!Q24)/'[1]T-3.5'!N22</f>
        <v>14.651960784313726</v>
      </c>
      <c r="M21" s="56" t="s">
        <v>42</v>
      </c>
      <c r="N21" s="49"/>
    </row>
    <row r="22" spans="1:14">
      <c r="A22" s="57" t="s">
        <v>43</v>
      </c>
      <c r="B22" s="58"/>
      <c r="C22" s="44"/>
      <c r="D22" s="45"/>
      <c r="E22" s="39">
        <f>'[1]T-3.8'!E25/'[1]T-3.3'!E25</f>
        <v>19.461344537815126</v>
      </c>
      <c r="F22" s="39">
        <f>'[1]T-3.8'!H25/'[1]T-3.3'!J25</f>
        <v>17.974137931034484</v>
      </c>
      <c r="G22" s="39">
        <f>'[1]T-3.8'!K25/'[1]T-3.3'!K25</f>
        <v>16.877914951989027</v>
      </c>
      <c r="H22" s="39">
        <f>('[1]T-3.8'!N25+'[1]T-3.8'!Q25)/'[1]T-3.3'!L25</f>
        <v>29.192139737991265</v>
      </c>
      <c r="I22" s="39">
        <f>'[1]T-3.8'!E25/'[1]T-3.5'!E23</f>
        <v>18.943967280163598</v>
      </c>
      <c r="J22" s="39">
        <f>'[1]T-3.8'!H25/'[1]T-3.5'!H23</f>
        <v>28.367346938775512</v>
      </c>
      <c r="K22" s="39">
        <f>'[1]T-3.8'!K25/'[1]T-3.5'!K23</f>
        <v>23.237016052880076</v>
      </c>
      <c r="L22" s="39">
        <f>('[1]T-3.8'!N25+'[1]T-3.8'!Q25)/'[1]T-3.5'!N23</f>
        <v>12.368177613320999</v>
      </c>
      <c r="M22" s="59" t="s">
        <v>44</v>
      </c>
      <c r="N22" s="44"/>
    </row>
    <row r="23" spans="1:14">
      <c r="A23" s="49"/>
      <c r="B23" s="60" t="s">
        <v>45</v>
      </c>
      <c r="C23" s="49"/>
      <c r="D23" s="50"/>
      <c r="E23" s="51">
        <f>'[1]T-3.8'!E26/'[1]T-3.3'!E26</f>
        <v>20.207777777777778</v>
      </c>
      <c r="F23" s="51">
        <f>'[1]T-3.8'!H26/'[1]T-3.3'!J26</f>
        <v>19.180327868852459</v>
      </c>
      <c r="G23" s="51">
        <f>'[1]T-3.8'!K26/'[1]T-3.3'!K26</f>
        <v>18.540925266903916</v>
      </c>
      <c r="H23" s="51">
        <f>('[1]T-3.8'!N26+'[1]T-3.8'!Q26)/'[1]T-3.3'!L26</f>
        <v>27.464516129032258</v>
      </c>
      <c r="I23" s="51">
        <f>'[1]T-3.8'!E26/'[1]T-3.5'!E24</f>
        <v>19.225158562367866</v>
      </c>
      <c r="J23" s="51">
        <f>'[1]T-3.8'!H26/'[1]T-3.5'!H24</f>
        <v>26</v>
      </c>
      <c r="K23" s="51">
        <f>'[1]T-3.8'!K26/'[1]T-3.5'!K24</f>
        <v>24.517647058823531</v>
      </c>
      <c r="L23" s="51">
        <f>('[1]T-3.8'!N26+'[1]T-3.8'!Q26)/'[1]T-3.5'!N24</f>
        <v>11.261904761904763</v>
      </c>
      <c r="M23" s="61" t="s">
        <v>46</v>
      </c>
      <c r="N23" s="49"/>
    </row>
    <row r="24" spans="1:14">
      <c r="A24" s="49"/>
      <c r="B24" s="60" t="s">
        <v>47</v>
      </c>
      <c r="C24" s="49"/>
      <c r="D24" s="50"/>
      <c r="E24" s="51">
        <f>'[1]T-3.8'!E27/'[1]T-3.3'!E27</f>
        <v>18.131661442006269</v>
      </c>
      <c r="F24" s="51">
        <f>'[1]T-3.8'!H27/'[1]T-3.3'!J27</f>
        <v>16.387096774193548</v>
      </c>
      <c r="G24" s="51">
        <f>'[1]T-3.8'!K27/'[1]T-3.3'!K27</f>
        <v>16.214285714285715</v>
      </c>
      <c r="H24" s="51">
        <f>('[1]T-3.8'!N27+'[1]T-3.8'!Q27)/'[1]T-3.3'!L27</f>
        <v>26.065573770491802</v>
      </c>
      <c r="I24" s="51">
        <f>'[1]T-3.8'!E27/'[1]T-3.5'!E25</f>
        <v>19.54054054054054</v>
      </c>
      <c r="J24" s="51">
        <f>'[1]T-3.8'!H27/'[1]T-3.5'!H25</f>
        <v>24.780487804878049</v>
      </c>
      <c r="K24" s="51">
        <f>'[1]T-3.8'!K27/'[1]T-3.5'!K25</f>
        <v>21.328859060402685</v>
      </c>
      <c r="L24" s="51">
        <f>('[1]T-3.8'!N27+'[1]T-3.8'!Q27)/'[1]T-3.5'!N25</f>
        <v>15.142857142857142</v>
      </c>
      <c r="M24" s="62" t="s">
        <v>48</v>
      </c>
      <c r="N24" s="49"/>
    </row>
    <row r="25" spans="1:14">
      <c r="A25" s="49"/>
      <c r="B25" s="60" t="s">
        <v>49</v>
      </c>
      <c r="C25" s="49"/>
      <c r="D25" s="50"/>
      <c r="E25" s="51">
        <f>'[1]T-3.8'!E28/'[1]T-3.3'!E28</f>
        <v>19.020576131687243</v>
      </c>
      <c r="F25" s="51">
        <f>'[1]T-3.8'!H28/'[1]T-3.3'!J28</f>
        <v>17.097560975609756</v>
      </c>
      <c r="G25" s="51">
        <f>'[1]T-3.8'!K28/'[1]T-3.3'!K28</f>
        <v>15.278911564625851</v>
      </c>
      <c r="H25" s="51">
        <f>('[1]T-3.8'!N28+'[1]T-3.8'!Q28)/'[1]T-3.3'!L28</f>
        <v>30.454545454545453</v>
      </c>
      <c r="I25" s="51">
        <f>'[1]T-3.8'!E28/'[1]T-3.5'!E26</f>
        <v>18.125490196078431</v>
      </c>
      <c r="J25" s="51">
        <f>'[1]T-3.8'!H28/'[1]T-3.5'!H26</f>
        <v>22.612903225806452</v>
      </c>
      <c r="K25" s="51">
        <f>'[1]T-3.8'!K28/'[1]T-3.5'!K26</f>
        <v>23.154639175257731</v>
      </c>
      <c r="L25" s="51">
        <f>('[1]T-3.8'!N28+'[1]T-3.8'!Q28)/'[1]T-3.5'!N26</f>
        <v>13.188976377952756</v>
      </c>
      <c r="M25" s="62" t="s">
        <v>50</v>
      </c>
      <c r="N25" s="49"/>
    </row>
    <row r="26" spans="1:14">
      <c r="A26" s="49"/>
      <c r="B26" s="60" t="s">
        <v>51</v>
      </c>
      <c r="C26" s="49"/>
      <c r="D26" s="50"/>
      <c r="E26" s="51">
        <f>'[1]T-3.8'!E29/'[1]T-3.3'!E29</f>
        <v>19.184165232358005</v>
      </c>
      <c r="F26" s="51">
        <f>'[1]T-3.8'!H29/'[1]T-3.3'!J29</f>
        <v>14.910714285714286</v>
      </c>
      <c r="G26" s="51">
        <f>'[1]T-3.8'!K29/'[1]T-3.3'!K29</f>
        <v>15.252199413489736</v>
      </c>
      <c r="H26" s="51">
        <f>('[1]T-3.8'!N29+'[1]T-3.8'!Q29)/'[1]T-3.3'!L29</f>
        <v>33.3984375</v>
      </c>
      <c r="I26" s="51">
        <f>'[1]T-3.8'!E29/'[1]T-3.5'!E27</f>
        <v>18.859560067681894</v>
      </c>
      <c r="J26" s="51">
        <f>'[1]T-3.8'!H29/'[1]T-3.5'!H27</f>
        <v>37.111111111111114</v>
      </c>
      <c r="K26" s="51">
        <f>'[1]T-3.8'!K29/'[1]T-3.5'!K27</f>
        <v>23.748858447488583</v>
      </c>
      <c r="L26" s="51">
        <f>('[1]T-3.8'!N29+'[1]T-3.8'!Q29)/'[1]T-3.5'!N27</f>
        <v>13.113496932515337</v>
      </c>
      <c r="M26" s="63" t="s">
        <v>52</v>
      </c>
      <c r="N26" s="49"/>
    </row>
    <row r="27" spans="1:14">
      <c r="A27" s="49"/>
      <c r="B27" s="64" t="s">
        <v>53</v>
      </c>
      <c r="C27" s="49"/>
      <c r="D27" s="50"/>
      <c r="E27" s="51">
        <f>'[1]T-3.8'!E30/'[1]T-3.3'!E30</f>
        <v>19.522255192878337</v>
      </c>
      <c r="F27" s="51">
        <f>'[1]T-3.8'!H30/'[1]T-3.3'!J30</f>
        <v>21.863636363636363</v>
      </c>
      <c r="G27" s="51">
        <f>'[1]T-3.8'!K30/'[1]T-3.3'!K30</f>
        <v>16.806603773584907</v>
      </c>
      <c r="H27" s="51">
        <f>('[1]T-3.8'!N30+'[1]T-3.8'!Q30)/'[1]T-3.3'!L30</f>
        <v>26.661016949152543</v>
      </c>
      <c r="I27" s="51">
        <f>'[1]T-3.8'!E30/'[1]T-3.5'!E28</f>
        <v>18.428571428571427</v>
      </c>
      <c r="J27" s="51">
        <f>'[1]T-3.8'!H30/'[1]T-3.5'!H28</f>
        <v>34.357142857142854</v>
      </c>
      <c r="K27" s="51">
        <f>'[1]T-3.8'!K30/'[1]T-3.5'!K28</f>
        <v>21.082840236686391</v>
      </c>
      <c r="L27" s="51">
        <f>('[1]T-3.8'!N30+'[1]T-3.8'!Q30)/'[1]T-3.5'!N28</f>
        <v>10.848275862068965</v>
      </c>
      <c r="M27" s="63" t="s">
        <v>54</v>
      </c>
      <c r="N27" s="49"/>
    </row>
    <row r="28" spans="1:14" s="36" customForma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4" s="36" customForma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s="1" customFormat="1">
      <c r="B30" s="1" t="s">
        <v>0</v>
      </c>
      <c r="C30" s="2">
        <v>3.9</v>
      </c>
      <c r="D30" s="1" t="s">
        <v>55</v>
      </c>
    </row>
    <row r="31" spans="1:14" s="3" customFormat="1">
      <c r="B31" s="1" t="s">
        <v>2</v>
      </c>
      <c r="C31" s="2">
        <v>3.9</v>
      </c>
      <c r="D31" s="1" t="s">
        <v>56</v>
      </c>
    </row>
    <row r="32" spans="1:14" ht="6" customHeight="1"/>
    <row r="33" spans="1:14" ht="24" customHeight="1">
      <c r="A33" s="5" t="s">
        <v>4</v>
      </c>
      <c r="B33" s="6"/>
      <c r="C33" s="6"/>
      <c r="D33" s="7"/>
      <c r="E33" s="8" t="s">
        <v>5</v>
      </c>
      <c r="F33" s="5"/>
      <c r="G33" s="5"/>
      <c r="H33" s="9"/>
      <c r="I33" s="8" t="s">
        <v>6</v>
      </c>
      <c r="J33" s="5"/>
      <c r="K33" s="5"/>
      <c r="L33" s="5"/>
      <c r="M33" s="10" t="s">
        <v>7</v>
      </c>
      <c r="N33" s="11"/>
    </row>
    <row r="34" spans="1:14" ht="19.5" customHeight="1">
      <c r="A34" s="12"/>
      <c r="B34" s="12"/>
      <c r="C34" s="12"/>
      <c r="D34" s="13"/>
      <c r="E34" s="14" t="s">
        <v>8</v>
      </c>
      <c r="F34" s="15"/>
      <c r="G34" s="15"/>
      <c r="H34" s="16"/>
      <c r="I34" s="14" t="s">
        <v>9</v>
      </c>
      <c r="J34" s="15"/>
      <c r="K34" s="15"/>
      <c r="L34" s="15"/>
      <c r="M34" s="17"/>
      <c r="N34" s="18"/>
    </row>
    <row r="35" spans="1:14" ht="22.5" customHeight="1">
      <c r="A35" s="12"/>
      <c r="B35" s="12"/>
      <c r="C35" s="12"/>
      <c r="D35" s="13"/>
      <c r="E35" s="19" t="s">
        <v>10</v>
      </c>
      <c r="F35" s="20" t="s">
        <v>11</v>
      </c>
      <c r="G35" s="20" t="s">
        <v>12</v>
      </c>
      <c r="H35" s="21" t="s">
        <v>13</v>
      </c>
      <c r="I35" s="19" t="s">
        <v>10</v>
      </c>
      <c r="J35" s="20" t="s">
        <v>11</v>
      </c>
      <c r="K35" s="21" t="s">
        <v>12</v>
      </c>
      <c r="L35" s="20" t="s">
        <v>13</v>
      </c>
      <c r="M35" s="17"/>
      <c r="N35" s="18"/>
    </row>
    <row r="36" spans="1:14" ht="22.5" customHeight="1">
      <c r="A36" s="22"/>
      <c r="B36" s="22"/>
      <c r="C36" s="22"/>
      <c r="D36" s="23"/>
      <c r="E36" s="24" t="s">
        <v>14</v>
      </c>
      <c r="F36" s="24" t="s">
        <v>15</v>
      </c>
      <c r="G36" s="25" t="s">
        <v>16</v>
      </c>
      <c r="H36" s="25" t="s">
        <v>17</v>
      </c>
      <c r="I36" s="24" t="s">
        <v>14</v>
      </c>
      <c r="J36" s="24" t="s">
        <v>15</v>
      </c>
      <c r="K36" s="25" t="s">
        <v>16</v>
      </c>
      <c r="L36" s="24" t="s">
        <v>17</v>
      </c>
      <c r="M36" s="26"/>
      <c r="N36" s="27"/>
    </row>
    <row r="37" spans="1:14">
      <c r="A37" s="65" t="s">
        <v>57</v>
      </c>
      <c r="B37" s="65"/>
      <c r="C37" s="66"/>
      <c r="D37" s="67"/>
      <c r="E37" s="39">
        <f>'[1]T-3.8'!E41/'[1]T-3.3'!E41</f>
        <v>19.34527687296417</v>
      </c>
      <c r="F37" s="39">
        <f>'[1]T-3.8'!H41/'[1]T-3.3'!J41</f>
        <v>16.650130548302872</v>
      </c>
      <c r="G37" s="39">
        <f>'[1]T-3.8'!K41/'[1]T-3.3'!K41</f>
        <v>16.036968576709796</v>
      </c>
      <c r="H37" s="39">
        <f>('[1]T-3.8'!N41+'[1]T-3.8'!Q41)/'[1]T-3.3'!L41</f>
        <v>31.578249336870027</v>
      </c>
      <c r="I37" s="68">
        <f>'[1]T-3.8'!E41/'[1]T-3.5'!E39</f>
        <v>16.527829313543599</v>
      </c>
      <c r="J37" s="68">
        <f>'[1]T-3.8'!H41/'[1]T-3.5'!H39</f>
        <v>14.693548387096774</v>
      </c>
      <c r="K37" s="68">
        <f>'[1]T-3.8'!K41/'[1]T-3.5'!K39</f>
        <v>16.813953488372093</v>
      </c>
      <c r="L37" s="68">
        <f>('[1]T-3.8'!N41+'[1]T-3.8'!Q41)/'[1]T-3.5'!N39</f>
        <v>17.71577380952381</v>
      </c>
      <c r="M37" s="69" t="s">
        <v>58</v>
      </c>
      <c r="N37" s="66"/>
    </row>
    <row r="38" spans="1:14">
      <c r="A38" s="70"/>
      <c r="B38" s="70" t="s">
        <v>59</v>
      </c>
      <c r="C38" s="49"/>
      <c r="D38" s="71"/>
      <c r="E38" s="51">
        <f>'[1]T-3.8'!E42/'[1]T-3.3'!E42</f>
        <v>22.437037037037037</v>
      </c>
      <c r="F38" s="51">
        <f>'[1]T-3.8'!H42/'[1]T-3.3'!J42</f>
        <v>19.351219512195122</v>
      </c>
      <c r="G38" s="51">
        <f>'[1]T-3.8'!K42/'[1]T-3.3'!K42</f>
        <v>18.468809073724007</v>
      </c>
      <c r="H38" s="51">
        <f>('[1]T-3.8'!N42+'[1]T-3.8'!Q42)/'[1]T-3.3'!L42</f>
        <v>35.383886255924168</v>
      </c>
      <c r="I38" s="72">
        <f>'[1]T-3.8'!E42/'[1]T-3.5'!E40</f>
        <v>16.921787709497206</v>
      </c>
      <c r="J38" s="72">
        <f>'[1]T-3.8'!H42/'[1]T-3.5'!H40</f>
        <v>12.206153846153846</v>
      </c>
      <c r="K38" s="72">
        <f>'[1]T-3.8'!K42/'[1]T-3.5'!K40</f>
        <v>20.920770877944324</v>
      </c>
      <c r="L38" s="72">
        <f>('[1]T-3.8'!N42+'[1]T-3.8'!Q42)/'[1]T-3.5'!N40</f>
        <v>16.853273137697517</v>
      </c>
      <c r="M38" s="56" t="s">
        <v>60</v>
      </c>
      <c r="N38" s="49"/>
    </row>
    <row r="39" spans="1:14">
      <c r="A39" s="70"/>
      <c r="B39" s="70" t="s">
        <v>61</v>
      </c>
      <c r="C39" s="49"/>
      <c r="D39" s="71"/>
      <c r="E39" s="51">
        <f>'[1]T-3.8'!E43/'[1]T-3.3'!E43</f>
        <v>15.164634146341463</v>
      </c>
      <c r="F39" s="51">
        <f>'[1]T-3.8'!H43/'[1]T-3.3'!J43</f>
        <v>13.03921568627451</v>
      </c>
      <c r="G39" s="51">
        <f>'[1]T-3.8'!K43/'[1]T-3.3'!K43</f>
        <v>12.244444444444444</v>
      </c>
      <c r="H39" s="51">
        <f>('[1]T-3.8'!N43+'[1]T-3.8'!Q43)/'[1]T-3.3'!L43</f>
        <v>30.32</v>
      </c>
      <c r="I39" s="72">
        <f>'[1]T-3.8'!E43/'[1]T-3.5'!E41</f>
        <v>15.874468085106383</v>
      </c>
      <c r="J39" s="72">
        <f>'[1]T-3.8'!H43/'[1]T-3.5'!H41</f>
        <v>27.708333333333332</v>
      </c>
      <c r="K39" s="72">
        <f>'[1]T-3.8'!K43/'[1]T-3.5'!K41</f>
        <v>12.441935483870967</v>
      </c>
      <c r="L39" s="72">
        <f>('[1]T-3.8'!N43+'[1]T-3.8'!Q43)/'[1]T-3.5'!N41</f>
        <v>20.303571428571427</v>
      </c>
      <c r="M39" s="56" t="s">
        <v>62</v>
      </c>
      <c r="N39" s="49"/>
    </row>
    <row r="40" spans="1:14">
      <c r="A40" s="70"/>
      <c r="B40" s="70" t="s">
        <v>63</v>
      </c>
      <c r="C40" s="49"/>
      <c r="D40" s="71"/>
      <c r="E40" s="51">
        <f>'[1]T-3.8'!E44/'[1]T-3.3'!E44</f>
        <v>19.375634517766496</v>
      </c>
      <c r="F40" s="51">
        <f>'[1]T-3.8'!H44/'[1]T-3.3'!J44</f>
        <v>17.342857142857142</v>
      </c>
      <c r="G40" s="51">
        <f>'[1]T-3.8'!K44/'[1]T-3.3'!K44</f>
        <v>16.75</v>
      </c>
      <c r="H40" s="51">
        <f>('[1]T-3.8'!N44+'[1]T-3.8'!Q44)/'[1]T-3.3'!L44</f>
        <v>26.68</v>
      </c>
      <c r="I40" s="72">
        <f>'[1]T-3.8'!E44/'[1]T-3.5'!E42</f>
        <v>18.990049751243781</v>
      </c>
      <c r="J40" s="72">
        <f>'[1]T-3.8'!H44/'[1]T-3.5'!H42</f>
        <v>31.94736842105263</v>
      </c>
      <c r="K40" s="72">
        <f>'[1]T-3.8'!K44/'[1]T-3.5'!K42</f>
        <v>16.31304347826087</v>
      </c>
      <c r="L40" s="72">
        <f>('[1]T-3.8'!N44+'[1]T-3.8'!Q44)/'[1]T-3.5'!N42</f>
        <v>19.910447761194028</v>
      </c>
      <c r="M40" s="56" t="s">
        <v>64</v>
      </c>
      <c r="N40" s="49"/>
    </row>
    <row r="41" spans="1:14">
      <c r="A41" s="70"/>
      <c r="B41" s="70" t="s">
        <v>65</v>
      </c>
      <c r="C41" s="49"/>
      <c r="D41" s="71"/>
      <c r="E41" s="51">
        <f>'[1]T-3.8'!E45/'[1]T-3.3'!E45</f>
        <v>15.158653846153847</v>
      </c>
      <c r="F41" s="51">
        <f>'[1]T-3.8'!H45/'[1]T-3.3'!J45</f>
        <v>11.536585365853659</v>
      </c>
      <c r="G41" s="51">
        <f>'[1]T-3.8'!K45/'[1]T-3.3'!K45</f>
        <v>14.674603174603174</v>
      </c>
      <c r="H41" s="51">
        <f>('[1]T-3.8'!N45+'[1]T-3.8'!Q45)/'[1]T-3.3'!L45</f>
        <v>20.26829268292683</v>
      </c>
      <c r="I41" s="72">
        <f>'[1]T-3.8'!E45/'[1]T-3.5'!E43</f>
        <v>13.59051724137931</v>
      </c>
      <c r="J41" s="72">
        <f>'[1]T-3.8'!H45/'[1]T-3.5'!H43</f>
        <v>11.261904761904763</v>
      </c>
      <c r="K41" s="72">
        <f>'[1]T-3.8'!K45/'[1]T-3.5'!K43</f>
        <v>13.207142857142857</v>
      </c>
      <c r="L41" s="72">
        <f>('[1]T-3.8'!N45+'[1]T-3.8'!Q45)/'[1]T-3.5'!N43</f>
        <v>16.62</v>
      </c>
      <c r="M41" s="56" t="s">
        <v>66</v>
      </c>
      <c r="N41" s="49"/>
    </row>
    <row r="42" spans="1:14">
      <c r="A42" s="57" t="s">
        <v>67</v>
      </c>
      <c r="B42" s="73"/>
      <c r="C42" s="44"/>
      <c r="D42" s="74"/>
      <c r="E42" s="39">
        <f>'[1]T-3.8'!E46/'[1]T-3.3'!E46</f>
        <v>21.053815749467923</v>
      </c>
      <c r="F42" s="39">
        <f>'[1]T-3.8'!H46/'[1]T-3.3'!J46</f>
        <v>16.144642857142856</v>
      </c>
      <c r="G42" s="39">
        <f>'[1]T-3.8'!K46/'[1]T-3.3'!K46</f>
        <v>19.1587386424372</v>
      </c>
      <c r="H42" s="39">
        <f>('[1]T-3.8'!N46+'[1]T-3.8'!Q46)/'[1]T-3.3'!L46</f>
        <v>28.390442890442891</v>
      </c>
      <c r="I42" s="75">
        <f>'[1]T-3.8'!E46/'[1]T-3.5'!E44</f>
        <v>20.354497354497354</v>
      </c>
      <c r="J42" s="75">
        <f>'[1]T-3.8'!H46/'[1]T-3.5'!H44</f>
        <v>15.454700854700855</v>
      </c>
      <c r="K42" s="75">
        <f>'[1]T-3.8'!K46/'[1]T-3.5'!K44</f>
        <v>21.03638497652582</v>
      </c>
      <c r="L42" s="75">
        <f>('[1]T-3.8'!N46+'[1]T-3.8'!Q46)/'[1]T-3.5'!N44</f>
        <v>21.925292529252925</v>
      </c>
      <c r="M42" s="76" t="s">
        <v>68</v>
      </c>
      <c r="N42" s="44"/>
    </row>
    <row r="43" spans="1:14">
      <c r="A43" s="60"/>
      <c r="B43" s="60" t="s">
        <v>69</v>
      </c>
      <c r="C43" s="49"/>
      <c r="D43" s="71"/>
      <c r="E43" s="51">
        <f>'[1]T-3.8'!E47/'[1]T-3.3'!E47</f>
        <v>21.160910518053374</v>
      </c>
      <c r="F43" s="51">
        <f>'[1]T-3.8'!H47/'[1]T-3.3'!J47</f>
        <v>15.146464646464647</v>
      </c>
      <c r="G43" s="51">
        <f>'[1]T-3.8'!K47/'[1]T-3.3'!K47</f>
        <v>18.553398058252426</v>
      </c>
      <c r="H43" s="51">
        <f>('[1]T-3.8'!N47+'[1]T-3.8'!Q47)/'[1]T-3.3'!L47</f>
        <v>29.811267605633802</v>
      </c>
      <c r="I43" s="72">
        <f>'[1]T-3.8'!E47/'[1]T-3.5'!E45</f>
        <v>19.187900355871886</v>
      </c>
      <c r="J43" s="72">
        <f>'[1]T-3.8'!H47/'[1]T-3.5'!H45</f>
        <v>12.982683982683982</v>
      </c>
      <c r="K43" s="72">
        <f>'[1]T-3.8'!K47/'[1]T-3.5'!K45</f>
        <v>19.90625</v>
      </c>
      <c r="L43" s="72">
        <f>('[1]T-3.8'!N47+'[1]T-3.8'!Q47)/'[1]T-3.5'!N45</f>
        <v>21.166</v>
      </c>
      <c r="M43" s="77" t="s">
        <v>70</v>
      </c>
      <c r="N43" s="49"/>
    </row>
    <row r="44" spans="1:14">
      <c r="A44" s="60"/>
      <c r="B44" s="60" t="s">
        <v>71</v>
      </c>
      <c r="C44" s="49"/>
      <c r="D44" s="71"/>
      <c r="E44" s="51">
        <f>'[1]T-3.8'!E48/'[1]T-3.3'!E48</f>
        <v>16.990384615384617</v>
      </c>
      <c r="F44" s="51">
        <f>'[1]T-3.8'!H48/'[1]T-3.3'!J48</f>
        <v>4.8536585365853657</v>
      </c>
      <c r="G44" s="51">
        <f>'[1]T-3.8'!K48/'[1]T-3.3'!K48</f>
        <v>12.83206106870229</v>
      </c>
      <c r="H44" s="51">
        <f>('[1]T-3.8'!N48+'[1]T-3.8'!Q48)/'[1]T-3.3'!L48</f>
        <v>45.944444444444443</v>
      </c>
      <c r="I44" s="72">
        <f>'[1]T-3.8'!E48/'[1]T-3.5'!E46</f>
        <v>18.797872340425531</v>
      </c>
      <c r="J44" s="72">
        <f>'[1]T-3.8'!H48/'[1]T-3.5'!H46</f>
        <v>4.9749999999999996</v>
      </c>
      <c r="K44" s="72">
        <f>'[1]T-3.8'!K48/'[1]T-3.5'!K46</f>
        <v>19.102272727272727</v>
      </c>
      <c r="L44" s="72">
        <f>('[1]T-3.8'!N48+'[1]T-3.8'!Q48)/'[1]T-3.5'!N46</f>
        <v>27.566666666666666</v>
      </c>
      <c r="M44" s="77" t="s">
        <v>72</v>
      </c>
      <c r="N44" s="49"/>
    </row>
    <row r="45" spans="1:14">
      <c r="A45" s="60"/>
      <c r="B45" s="60" t="s">
        <v>73</v>
      </c>
      <c r="C45" s="49"/>
      <c r="D45" s="71"/>
      <c r="E45" s="51">
        <f>'[1]T-3.8'!E49/'[1]T-3.3'!E49</f>
        <v>21.8274231678487</v>
      </c>
      <c r="F45" s="51">
        <f>'[1]T-3.8'!H49/'[1]T-3.3'!J49</f>
        <v>20.2987012987013</v>
      </c>
      <c r="G45" s="51">
        <f>'[1]T-3.8'!K49/'[1]T-3.3'!K49</f>
        <v>20.70464135021097</v>
      </c>
      <c r="H45" s="51">
        <f>('[1]T-3.8'!N49+'[1]T-3.8'!Q49)/'[1]T-3.3'!L49</f>
        <v>25.348623853211009</v>
      </c>
      <c r="I45" s="72">
        <f>'[1]T-3.8'!E49/'[1]T-3.5'!E47</f>
        <v>20.936507936507937</v>
      </c>
      <c r="J45" s="72">
        <f>'[1]T-3.8'!H49/'[1]T-3.5'!H47</f>
        <v>20.84</v>
      </c>
      <c r="K45" s="72">
        <f>'[1]T-3.8'!K49/'[1]T-3.5'!K47</f>
        <v>23.255924170616115</v>
      </c>
      <c r="L45" s="72">
        <f>('[1]T-3.8'!N49+'[1]T-3.8'!Q49)/'[1]T-3.5'!N47</f>
        <v>17.825806451612902</v>
      </c>
      <c r="M45" s="77" t="s">
        <v>74</v>
      </c>
      <c r="N45" s="49"/>
    </row>
    <row r="46" spans="1:14">
      <c r="A46" s="60"/>
      <c r="B46" s="60" t="s">
        <v>75</v>
      </c>
      <c r="C46" s="49"/>
      <c r="D46" s="49"/>
      <c r="E46" s="51">
        <f>'[1]T-3.8'!E50/'[1]T-3.3'!E50</f>
        <v>19.752830188679244</v>
      </c>
      <c r="F46" s="51">
        <f>'[1]T-3.8'!H50/'[1]T-3.3'!J50</f>
        <v>15.850574712643677</v>
      </c>
      <c r="G46" s="51">
        <f>'[1]T-3.8'!K50/'[1]T-3.3'!K50</f>
        <v>18.682926829268293</v>
      </c>
      <c r="H46" s="51">
        <f>('[1]T-3.8'!N50+'[1]T-3.8'!Q50)/'[1]T-3.3'!L50</f>
        <v>23.897435897435898</v>
      </c>
      <c r="I46" s="72">
        <f>'[1]T-3.8'!E50/'[1]T-3.5'!E48</f>
        <v>19.56822429906542</v>
      </c>
      <c r="J46" s="72">
        <f>'[1]T-3.8'!H50/'[1]T-3.5'!H48</f>
        <v>16.034883720930232</v>
      </c>
      <c r="K46" s="72">
        <f>'[1]T-3.8'!K50/'[1]T-3.5'!K48</f>
        <v>19.149999999999999</v>
      </c>
      <c r="L46" s="72">
        <f>('[1]T-3.8'!N50+'[1]T-3.8'!Q50)/'[1]T-3.5'!N48</f>
        <v>22.059171597633135</v>
      </c>
      <c r="M46" s="77" t="s">
        <v>76</v>
      </c>
      <c r="N46" s="49"/>
    </row>
    <row r="47" spans="1:14">
      <c r="A47" s="60"/>
      <c r="B47" s="60" t="s">
        <v>77</v>
      </c>
      <c r="C47" s="49"/>
      <c r="D47" s="49"/>
      <c r="E47" s="51">
        <f>'[1]T-3.8'!E51/'[1]T-3.3'!E51</f>
        <v>23.140030441400306</v>
      </c>
      <c r="F47" s="51">
        <f>'[1]T-3.8'!H51/'[1]T-3.3'!J51</f>
        <v>18.024999999999999</v>
      </c>
      <c r="G47" s="51">
        <f>'[1]T-3.8'!K51/'[1]T-3.3'!K51</f>
        <v>22.281337047353759</v>
      </c>
      <c r="H47" s="51">
        <f>('[1]T-3.8'!N51+'[1]T-3.8'!Q51)/'[1]T-3.3'!L51</f>
        <v>28.320224719101123</v>
      </c>
      <c r="I47" s="72">
        <f>'[1]T-3.8'!E51/'[1]T-3.5'!E49</f>
        <v>22.827327327327328</v>
      </c>
      <c r="J47" s="72">
        <f>'[1]T-3.8'!H51/'[1]T-3.5'!H49</f>
        <v>18.487179487179485</v>
      </c>
      <c r="K47" s="72">
        <f>'[1]T-3.8'!K51/'[1]T-3.5'!K49</f>
        <v>22.91977077363897</v>
      </c>
      <c r="L47" s="72">
        <f>('[1]T-3.8'!N51+'[1]T-3.8'!Q51)/'[1]T-3.5'!N49</f>
        <v>25.204999999999998</v>
      </c>
      <c r="M47" s="78" t="s">
        <v>78</v>
      </c>
      <c r="N47" s="49"/>
    </row>
    <row r="48" spans="1:14">
      <c r="A48" s="79"/>
      <c r="B48" s="79" t="s">
        <v>79</v>
      </c>
      <c r="C48" s="49"/>
      <c r="D48" s="49"/>
      <c r="E48" s="51">
        <f>'[1]T-3.8'!E52/'[1]T-3.3'!E52</f>
        <v>19.532994923857867</v>
      </c>
      <c r="F48" s="51">
        <f>'[1]T-3.8'!H52/'[1]T-3.3'!J52</f>
        <v>19.945945945945947</v>
      </c>
      <c r="G48" s="51">
        <f>'[1]T-3.8'!K52/'[1]T-3.3'!K52</f>
        <v>18.529411764705884</v>
      </c>
      <c r="H48" s="51">
        <f>('[1]T-3.8'!N52+'[1]T-3.8'!Q52)/'[1]T-3.3'!L52</f>
        <v>24.583333333333332</v>
      </c>
      <c r="I48" s="72">
        <f>'[1]T-3.8'!E52/'[1]T-3.5'!E50</f>
        <v>23.04191616766467</v>
      </c>
      <c r="J48" s="72">
        <f>'[1]T-3.8'!H52/'[1]T-3.5'!H50</f>
        <v>20.5</v>
      </c>
      <c r="K48" s="72">
        <f>'[1]T-3.8'!K52/'[1]T-3.5'!K50</f>
        <v>24.23076923076923</v>
      </c>
      <c r="L48" s="72">
        <f>('[1]T-3.8'!N52+'[1]T-3.8'!Q52)/'[1]T-3.5'!N50</f>
        <v>21.851851851851851</v>
      </c>
      <c r="M48" s="80" t="s">
        <v>80</v>
      </c>
      <c r="N48" s="49"/>
    </row>
    <row r="49" spans="1:19" ht="3" customHeight="1">
      <c r="A49" s="81"/>
      <c r="B49" s="81"/>
      <c r="C49" s="81"/>
      <c r="D49" s="82"/>
      <c r="E49" s="82"/>
      <c r="F49" s="83"/>
      <c r="G49" s="82"/>
      <c r="H49" s="83"/>
      <c r="I49" s="82"/>
      <c r="J49" s="83"/>
      <c r="K49" s="82"/>
      <c r="L49" s="81"/>
      <c r="M49" s="84"/>
      <c r="N49" s="81"/>
    </row>
    <row r="50" spans="1:19" ht="3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 spans="1:19">
      <c r="B51" s="85" t="s">
        <v>81</v>
      </c>
      <c r="C51" s="79"/>
      <c r="D51" s="86"/>
      <c r="E51" s="86"/>
      <c r="F51" s="79"/>
      <c r="H51" s="85" t="s">
        <v>82</v>
      </c>
      <c r="I51" s="87"/>
      <c r="J51" s="88"/>
      <c r="K51" s="89"/>
    </row>
    <row r="52" spans="1:19">
      <c r="B52" s="85" t="s">
        <v>83</v>
      </c>
      <c r="C52" s="79"/>
      <c r="D52" s="86"/>
      <c r="E52" s="86"/>
      <c r="F52" s="79"/>
      <c r="H52" s="86" t="s">
        <v>84</v>
      </c>
      <c r="I52" s="87"/>
      <c r="J52" s="88"/>
      <c r="K52" s="89"/>
    </row>
    <row r="53" spans="1:19">
      <c r="B53" s="85" t="s">
        <v>85</v>
      </c>
      <c r="C53" s="79"/>
      <c r="D53" s="86"/>
      <c r="E53" s="86"/>
      <c r="F53" s="79"/>
      <c r="H53" s="85" t="s">
        <v>86</v>
      </c>
      <c r="I53" s="87"/>
      <c r="J53" s="88"/>
    </row>
    <row r="54" spans="1:19" s="90" customFormat="1" ht="17.25">
      <c r="A54" s="90" t="s">
        <v>87</v>
      </c>
      <c r="B54" s="91" t="s">
        <v>88</v>
      </c>
      <c r="C54" s="87"/>
      <c r="D54" s="91"/>
      <c r="E54" s="91"/>
      <c r="F54" s="91"/>
      <c r="G54" s="92"/>
      <c r="H54" s="85" t="s">
        <v>89</v>
      </c>
      <c r="I54" s="87"/>
      <c r="J54" s="93"/>
      <c r="K54" s="89"/>
      <c r="L54" s="89"/>
      <c r="M54" s="89"/>
      <c r="N54" s="89"/>
      <c r="S54" s="89"/>
    </row>
    <row r="55" spans="1:19" s="90" customFormat="1">
      <c r="B55" s="94" t="s">
        <v>90</v>
      </c>
      <c r="C55" s="4"/>
      <c r="D55" s="91"/>
      <c r="E55" s="91"/>
      <c r="F55" s="91"/>
      <c r="G55" s="4"/>
      <c r="H55" s="90" t="s">
        <v>91</v>
      </c>
      <c r="I55" s="87"/>
      <c r="J55" s="93"/>
      <c r="K55" s="89"/>
      <c r="L55" s="89"/>
      <c r="M55" s="89"/>
      <c r="N55" s="89"/>
      <c r="S55" s="89"/>
    </row>
  </sheetData>
  <mergeCells count="13">
    <mergeCell ref="A9:D9"/>
    <mergeCell ref="A33:D36"/>
    <mergeCell ref="E33:H33"/>
    <mergeCell ref="I33:L33"/>
    <mergeCell ref="M33:N36"/>
    <mergeCell ref="E34:H34"/>
    <mergeCell ref="I34:L34"/>
    <mergeCell ref="A4:D7"/>
    <mergeCell ref="E4:H4"/>
    <mergeCell ref="I4:L4"/>
    <mergeCell ref="M4:N7"/>
    <mergeCell ref="E5:H5"/>
    <mergeCell ref="I5:L5"/>
  </mergeCells>
  <pageMargins left="0.45" right="0.2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2016-01-27T04:45:30Z</dcterms:created>
  <dcterms:modified xsi:type="dcterms:W3CDTF">2016-01-27T04:45:33Z</dcterms:modified>
</cp:coreProperties>
</file>