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5075" windowHeight="7935" activeTab="7"/>
  </bookViews>
  <sheets>
    <sheet name="T-2.2" sheetId="19" r:id="rId1"/>
    <sheet name="T-2.3" sheetId="11" r:id="rId2"/>
    <sheet name="T-2.4" sheetId="12" r:id="rId3"/>
    <sheet name="T-2.5" sheetId="14" r:id="rId4"/>
    <sheet name="T-2.6" sheetId="13" r:id="rId5"/>
    <sheet name="T-2.7" sheetId="10" r:id="rId6"/>
    <sheet name="T-2.8" sheetId="16" r:id="rId7"/>
    <sheet name="T-2.9" sheetId="18" r:id="rId8"/>
    <sheet name="infographic" sheetId="21" r:id="rId9"/>
  </sheets>
  <calcPr calcId="124519"/>
</workbook>
</file>

<file path=xl/calcChain.xml><?xml version="1.0" encoding="utf-8"?>
<calcChain xmlns="http://schemas.openxmlformats.org/spreadsheetml/2006/main">
  <c r="S15" i="13"/>
  <c r="R15"/>
  <c r="Q15"/>
  <c r="R19"/>
  <c r="S19"/>
  <c r="Q19"/>
  <c r="F25" i="19"/>
  <c r="J9" i="10"/>
  <c r="I9"/>
  <c r="G19" i="13"/>
  <c r="F19"/>
  <c r="E19"/>
  <c r="G15"/>
  <c r="F15"/>
  <c r="E15"/>
  <c r="F28" i="19"/>
  <c r="F27"/>
  <c r="F26"/>
  <c r="S28" i="18"/>
  <c r="S27"/>
  <c r="S26"/>
  <c r="S25"/>
  <c r="S24"/>
  <c r="S23"/>
  <c r="S22"/>
  <c r="S21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<sst xmlns="http://schemas.openxmlformats.org/spreadsheetml/2006/main" count="763" uniqueCount="314">
  <si>
    <t>ตาราง</t>
  </si>
  <si>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</si>
  <si>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</si>
  <si>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</si>
  <si>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</si>
  <si>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</si>
  <si>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</si>
  <si>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</si>
  <si>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</si>
  <si>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</si>
  <si>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</si>
  <si>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</si>
  <si>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</si>
  <si>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</si>
  <si>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</si>
  <si>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</si>
  <si>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</si>
  <si>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</si>
  <si>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</si>
  <si>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</si>
  <si>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</si>
  <si>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</si>
  <si>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</si>
  <si>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</si>
  <si>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</si>
  <si>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</si>
  <si>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</si>
  <si>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</si>
  <si>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</si>
  <si>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</si>
  <si>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</si>
  <si>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</si>
  <si>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</si>
  <si>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</si>
  <si>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</si>
  <si>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</si>
  <si>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</si>
  <si>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</si>
  <si>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</si>
  <si>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</si>
  <si>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</si>
  <si>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</si>
  <si>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</si>
  <si>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</si>
  <si>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</si>
  <si>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</si>
  <si>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</si>
  <si>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</si>
  <si>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</si>
  <si>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</si>
  <si>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</si>
  <si>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</si>
  <si>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</si>
  <si>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</si>
  <si>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</si>
  <si>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</si>
  <si>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</si>
  <si>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</si>
  <si>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</si>
  <si>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</si>
  <si>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</si>
  <si>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</si>
  <si>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</si>
  <si>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</si>
  <si>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</si>
  <si>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</si>
  <si>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</si>
  <si>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</si>
  <si>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</si>
  <si>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</si>
  <si>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</si>
  <si>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</si>
  <si>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</si>
  <si>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</si>
  <si>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</si>
  <si>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</si>
  <si>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</si>
  <si>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</si>
  <si>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</si>
  <si>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</si>
  <si>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</si>
  <si>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</si>
  <si>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</si>
  <si>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</si>
  <si>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</si>
  <si>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</si>
  <si>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</si>
  <si>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</si>
  <si>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</si>
  <si>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</si>
  <si>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</si>
  <si>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</si>
  <si>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</si>
  <si>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</si>
  <si>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</si>
  <si>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</si>
  <si>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</si>
  <si>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</si>
  <si>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</si>
  <si>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</si>
  <si>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</si>
  <si>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</si>
  <si>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</si>
  <si>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</si>
  <si>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</si>
  <si>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</si>
  <si>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</si>
  <si>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</si>
  <si>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</si>
  <si>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</si>
  <si>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</si>
  <si>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</si>
  <si>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</si>
  <si>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</si>
  <si>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</si>
  <si>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</si>
  <si>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</si>
  <si>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>ภาคตะวันออกเฉียงเหนือ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</si>
  <si>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</si>
  <si>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</si>
  <si>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</si>
  <si>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</si>
  <si>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</si>
  <si>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</si>
  <si>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</si>
  <si>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</si>
  <si>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</si>
  <si>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</si>
  <si>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</si>
  <si>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</si>
  <si>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</si>
  <si>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</si>
  <si>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 xml:space="preserve">               (หน่วยเป็นพัน   In thousands)</t>
  </si>
  <si>
    <t>(2007)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</si>
  <si>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</si>
  <si>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</si>
  <si>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</si>
  <si>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</si>
  <si>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</si>
  <si>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</si>
  <si>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</si>
  <si>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</si>
  <si>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</si>
  <si>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</si>
  <si>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</si>
  <si>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</si>
  <si>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</si>
  <si>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</si>
  <si>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</si>
  <si>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</si>
  <si>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</si>
  <si>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</si>
  <si>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</si>
  <si>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</si>
  <si>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</si>
  <si>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</si>
  <si>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</si>
  <si>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</si>
  <si>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</si>
  <si>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</si>
  <si>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</si>
  <si>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</si>
  <si>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</si>
  <si>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</si>
  <si>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</si>
  <si>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</si>
  <si>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</si>
  <si>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</si>
  <si>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</si>
  <si>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</si>
  <si>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</si>
  <si>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</si>
  <si>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</si>
  <si>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</si>
  <si>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</si>
  <si>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</si>
  <si>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</si>
  <si>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</si>
  <si>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</si>
  <si>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ตาราง  </t>
  </si>
  <si>
    <t xml:space="preserve">  2014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</si>
  <si>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</si>
  <si>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</si>
  <si>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</si>
  <si>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</si>
  <si>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</si>
  <si>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</si>
  <si>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</si>
  <si>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</si>
  <si>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</si>
  <si>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</si>
  <si>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</si>
  <si>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</si>
  <si>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</si>
  <si>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</si>
  <si>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</si>
  <si>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</si>
  <si>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</si>
  <si>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</si>
  <si>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</si>
  <si>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</si>
  <si>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</si>
  <si>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</si>
  <si>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</si>
  <si>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</si>
  <si>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</si>
  <si>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</si>
  <si>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</si>
  <si>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</si>
  <si>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</si>
  <si>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</si>
  <si>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</si>
  <si>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</si>
  <si>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</si>
  <si>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</si>
  <si>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</si>
  <si>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</si>
  <si>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</si>
  <si>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</si>
  <si>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</si>
  <si>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</si>
  <si>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</si>
  <si>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</si>
  <si>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</si>
  <si>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</si>
  <si>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</si>
  <si>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</si>
  <si>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</si>
  <si>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</si>
  <si>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>2560 (2017)</t>
  </si>
  <si>
    <t>Service worker and sell goods</t>
  </si>
  <si>
    <t>2017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</si>
  <si>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</si>
  <si>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</si>
  <si>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</si>
  <si>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</si>
  <si>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</si>
  <si>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</si>
  <si>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</si>
  <si>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</si>
  <si>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</si>
  <si>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</si>
  <si>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</si>
  <si>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</si>
  <si>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</si>
  <si>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</si>
  <si>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</si>
  <si>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</si>
  <si>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</si>
  <si>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</si>
  <si>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</si>
  <si>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</si>
  <si>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</si>
  <si>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</si>
  <si>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</si>
  <si>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</si>
  <si>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</si>
  <si>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</si>
  <si>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</si>
  <si>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</si>
  <si>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</si>
  <si>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</si>
  <si>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</si>
  <si>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</si>
  <si>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</si>
  <si>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</si>
  <si>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</si>
  <si>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</si>
  <si>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</si>
  <si>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</si>
  <si>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</si>
  <si>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</si>
  <si>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</si>
  <si>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</si>
  <si>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Minimum Wage Rate by Province of Northeastern Region:  2007 - 2008  and 2010 - 2013</t>
  </si>
  <si>
    <t>อัตราค่าจ้างขั้นต่ำ เป็นรายจังหวัด ภาคตะวันออกเฉียงเหนือ พ.ศ. 2550 - 2551 และ 2553 - 2556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</si>
  <si>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</si>
  <si>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</si>
  <si>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</si>
  <si>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2559-2560</t>
  </si>
  <si>
    <t>Employed Persons Aged 15 Years and Over by Level of Educational Attainment, Sex and Quarterly: 2016-2017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</si>
  <si>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</si>
  <si>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</si>
  <si>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2559-2560</t>
  </si>
  <si>
    <t>Employed Persons Aged 15 Years and Over by Work Status, Sex and Quarterly: 2016-2017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</si>
  <si>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พ.ศ.2559-2560</t>
  </si>
  <si>
    <t>Employed Persons Aged 15 Years and Over by Hours Worked per Week, Sex and Quarterly:  2016-2017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</si>
  <si>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</si>
  <si>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</si>
  <si>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</si>
  <si>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</si>
  <si>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</si>
  <si>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</si>
  <si>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</si>
  <si>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</si>
  <si>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</si>
  <si>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</si>
  <si>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</si>
  <si>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</si>
  <si>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ตาราง 2.7</t>
  </si>
  <si>
    <t>Table 2.7</t>
  </si>
  <si>
    <t>1  -  9  ชั่วโมง</t>
  </si>
  <si>
    <t xml:space="preserve">  1  -  9  hours</t>
  </si>
  <si>
    <t>ตาราง 2.6</t>
  </si>
  <si>
    <t>Table 2.6</t>
  </si>
  <si>
    <t>ตาราง 2.5</t>
  </si>
  <si>
    <t>Table 2.5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</si>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</sst>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8"/>
      <name val="Arial"/>
      <family val="2"/>
    </font>
    <font>
      <b/>
      <sz val="8"/>
      <name val="Arial "/>
    </font>
    <font>
      <sz val="8"/>
      <name val="Arial "/>
    </font>
    <font>
      <b/>
      <sz val="11.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0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/>
    <xf numFmtId="0" fontId="12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 applyFill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7" fontId="11" fillId="0" borderId="0" xfId="0" applyNumberFormat="1" applyFont="1" applyBorder="1" applyAlignment="1">
      <alignment horizontal="left"/>
    </xf>
    <xf numFmtId="187" fontId="11" fillId="0" borderId="4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91" fontId="8" fillId="0" borderId="7" xfId="2" applyNumberFormat="1" applyFont="1" applyBorder="1"/>
    <xf numFmtId="192" fontId="21" fillId="2" borderId="0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193" fontId="1" fillId="0" borderId="0" xfId="3" applyNumberFormat="1"/>
    <xf numFmtId="191" fontId="17" fillId="0" borderId="4" xfId="2" applyNumberFormat="1" applyFont="1" applyBorder="1" applyAlignment="1">
      <alignment horizontal="right"/>
    </xf>
    <xf numFmtId="191" fontId="23" fillId="0" borderId="2" xfId="2" applyNumberFormat="1" applyFont="1" applyBorder="1"/>
    <xf numFmtId="191" fontId="23" fillId="0" borderId="2" xfId="2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91" fontId="13" fillId="0" borderId="11" xfId="2" applyNumberFormat="1" applyFont="1" applyBorder="1" applyAlignment="1">
      <alignment vertical="center"/>
    </xf>
    <xf numFmtId="191" fontId="13" fillId="0" borderId="2" xfId="2" applyNumberFormat="1" applyFont="1" applyBorder="1" applyAlignment="1">
      <alignment vertical="center"/>
    </xf>
    <xf numFmtId="191" fontId="13" fillId="0" borderId="10" xfId="2" applyNumberFormat="1" applyFont="1" applyBorder="1" applyAlignment="1">
      <alignment vertical="center"/>
    </xf>
    <xf numFmtId="0" fontId="12" fillId="0" borderId="7" xfId="0" applyFont="1" applyBorder="1" applyAlignment="1"/>
    <xf numFmtId="191" fontId="12" fillId="0" borderId="4" xfId="1" applyNumberFormat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2" fontId="12" fillId="0" borderId="7" xfId="0" applyNumberFormat="1" applyFont="1" applyBorder="1" applyAlignment="1"/>
    <xf numFmtId="2" fontId="12" fillId="0" borderId="4" xfId="0" applyNumberFormat="1" applyFont="1" applyBorder="1" applyAlignment="1"/>
    <xf numFmtId="2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4" xfId="0" applyFont="1" applyBorder="1" applyAlignment="1"/>
    <xf numFmtId="2" fontId="12" fillId="0" borderId="0" xfId="1" applyNumberFormat="1" applyFont="1" applyBorder="1" applyAlignment="1"/>
    <xf numFmtId="2" fontId="12" fillId="0" borderId="4" xfId="1" applyNumberFormat="1" applyFont="1" applyBorder="1" applyAlignment="1"/>
    <xf numFmtId="2" fontId="12" fillId="0" borderId="7" xfId="1" applyNumberFormat="1" applyFont="1" applyBorder="1" applyAlignment="1"/>
    <xf numFmtId="191" fontId="12" fillId="0" borderId="3" xfId="1" applyNumberFormat="1" applyFont="1" applyBorder="1" applyAlignment="1"/>
    <xf numFmtId="2" fontId="12" fillId="0" borderId="0" xfId="0" applyNumberFormat="1" applyFont="1" applyAlignment="1"/>
    <xf numFmtId="191" fontId="12" fillId="0" borderId="0" xfId="0" applyNumberFormat="1" applyFont="1" applyAlignment="1"/>
    <xf numFmtId="0" fontId="12" fillId="0" borderId="0" xfId="0" applyFont="1" applyAlignment="1"/>
    <xf numFmtId="43" fontId="12" fillId="0" borderId="0" xfId="1" applyNumberFormat="1" applyFont="1" applyBorder="1" applyAlignment="1"/>
    <xf numFmtId="43" fontId="12" fillId="0" borderId="4" xfId="1" applyNumberFormat="1" applyFont="1" applyBorder="1" applyAlignment="1"/>
    <xf numFmtId="43" fontId="12" fillId="0" borderId="7" xfId="1" applyNumberFormat="1" applyFont="1" applyBorder="1" applyAlignment="1"/>
    <xf numFmtId="0" fontId="12" fillId="0" borderId="7" xfId="0" quotePrefix="1" applyFont="1" applyBorder="1" applyAlignment="1"/>
    <xf numFmtId="191" fontId="12" fillId="0" borderId="4" xfId="0" applyNumberFormat="1" applyFont="1" applyBorder="1"/>
    <xf numFmtId="0" fontId="8" fillId="0" borderId="0" xfId="12" applyFont="1"/>
    <xf numFmtId="0" fontId="16" fillId="0" borderId="0" xfId="12" applyFont="1"/>
    <xf numFmtId="0" fontId="12" fillId="0" borderId="0" xfId="12" applyFont="1"/>
    <xf numFmtId="0" fontId="8" fillId="0" borderId="0" xfId="12" applyFont="1" applyAlignment="1">
      <alignment horizontal="left"/>
    </xf>
    <xf numFmtId="0" fontId="12" fillId="0" borderId="0" xfId="12" applyFont="1" applyAlignment="1">
      <alignment horizontal="left"/>
    </xf>
    <xf numFmtId="0" fontId="12" fillId="0" borderId="0" xfId="12" applyFont="1" applyAlignment="1"/>
    <xf numFmtId="0" fontId="16" fillId="0" borderId="0" xfId="12" applyFont="1" applyBorder="1"/>
    <xf numFmtId="0" fontId="16" fillId="0" borderId="1" xfId="12" applyFont="1" applyBorder="1"/>
    <xf numFmtId="0" fontId="16" fillId="0" borderId="6" xfId="12" applyFont="1" applyBorder="1"/>
    <xf numFmtId="0" fontId="16" fillId="0" borderId="5" xfId="12" applyFont="1" applyBorder="1"/>
    <xf numFmtId="0" fontId="16" fillId="0" borderId="0" xfId="12" applyFont="1" applyBorder="1" applyAlignment="1">
      <alignment vertical="center"/>
    </xf>
    <xf numFmtId="0" fontId="16" fillId="0" borderId="3" xfId="12" applyFont="1" applyBorder="1" applyAlignment="1">
      <alignment horizontal="right" vertical="center"/>
    </xf>
    <xf numFmtId="0" fontId="16" fillId="0" borderId="4" xfId="12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0" fontId="26" fillId="0" borderId="3" xfId="12" applyFont="1" applyBorder="1" applyAlignment="1">
      <alignment vertical="center"/>
    </xf>
    <xf numFmtId="0" fontId="15" fillId="0" borderId="0" xfId="12" applyFont="1"/>
    <xf numFmtId="0" fontId="15" fillId="0" borderId="0" xfId="12" applyFont="1" applyBorder="1" applyAlignment="1">
      <alignment vertical="center"/>
    </xf>
    <xf numFmtId="0" fontId="15" fillId="0" borderId="0" xfId="12" applyFont="1" applyAlignment="1">
      <alignment vertical="center"/>
    </xf>
    <xf numFmtId="195" fontId="27" fillId="0" borderId="3" xfId="10" applyNumberFormat="1" applyFont="1" applyBorder="1" applyAlignment="1">
      <alignment horizontal="right"/>
    </xf>
    <xf numFmtId="195" fontId="27" fillId="0" borderId="4" xfId="10" applyNumberFormat="1" applyFont="1" applyBorder="1" applyAlignment="1">
      <alignment horizontal="right"/>
    </xf>
    <xf numFmtId="0" fontId="28" fillId="0" borderId="0" xfId="12" applyFont="1"/>
    <xf numFmtId="195" fontId="28" fillId="0" borderId="3" xfId="10" applyNumberFormat="1" applyFont="1" applyBorder="1" applyAlignment="1">
      <alignment horizontal="right"/>
    </xf>
    <xf numFmtId="195" fontId="28" fillId="0" borderId="2" xfId="10" applyNumberFormat="1" applyFont="1" applyBorder="1" applyAlignment="1">
      <alignment horizontal="right"/>
    </xf>
    <xf numFmtId="195" fontId="28" fillId="0" borderId="11" xfId="10" applyNumberFormat="1" applyFont="1" applyBorder="1" applyAlignment="1">
      <alignment horizontal="right"/>
    </xf>
    <xf numFmtId="0" fontId="26" fillId="0" borderId="4" xfId="12" applyFont="1" applyBorder="1" applyAlignment="1">
      <alignment vertical="center"/>
    </xf>
    <xf numFmtId="191" fontId="29" fillId="0" borderId="7" xfId="1" applyNumberFormat="1" applyFont="1" applyBorder="1"/>
    <xf numFmtId="191" fontId="29" fillId="0" borderId="4" xfId="1" applyNumberFormat="1" applyFont="1" applyBorder="1"/>
    <xf numFmtId="191" fontId="29" fillId="0" borderId="3" xfId="1" applyNumberFormat="1" applyFont="1" applyBorder="1"/>
    <xf numFmtId="191" fontId="29" fillId="0" borderId="0" xfId="1" applyNumberFormat="1" applyFont="1" applyBorder="1"/>
    <xf numFmtId="191" fontId="27" fillId="0" borderId="7" xfId="1" applyNumberFormat="1" applyFont="1" applyBorder="1"/>
    <xf numFmtId="191" fontId="27" fillId="0" borderId="4" xfId="1" applyNumberFormat="1" applyFont="1" applyBorder="1"/>
    <xf numFmtId="191" fontId="27" fillId="0" borderId="3" xfId="1" applyNumberFormat="1" applyFont="1" applyBorder="1"/>
    <xf numFmtId="191" fontId="27" fillId="0" borderId="0" xfId="1" applyNumberFormat="1" applyFont="1" applyBorder="1"/>
    <xf numFmtId="191" fontId="8" fillId="0" borderId="0" xfId="1" applyNumberFormat="1" applyFont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13" fillId="0" borderId="0" xfId="1" applyNumberFormat="1" applyFont="1"/>
    <xf numFmtId="191" fontId="13" fillId="0" borderId="4" xfId="1" applyNumberFormat="1" applyFont="1" applyBorder="1"/>
    <xf numFmtId="0" fontId="16" fillId="0" borderId="7" xfId="12" applyFont="1" applyBorder="1" applyAlignment="1">
      <alignment horizontal="right" vertical="center"/>
    </xf>
    <xf numFmtId="0" fontId="16" fillId="0" borderId="8" xfId="12" applyFont="1" applyBorder="1"/>
    <xf numFmtId="2" fontId="12" fillId="0" borderId="3" xfId="0" applyNumberFormat="1" applyFont="1" applyBorder="1" applyAlignment="1"/>
    <xf numFmtId="191" fontId="8" fillId="0" borderId="8" xfId="2" applyNumberFormat="1" applyFont="1" applyBorder="1"/>
    <xf numFmtId="191" fontId="12" fillId="0" borderId="5" xfId="0" applyNumberFormat="1" applyFont="1" applyBorder="1"/>
    <xf numFmtId="2" fontId="12" fillId="0" borderId="8" xfId="0" applyNumberFormat="1" applyFont="1" applyBorder="1" applyAlignment="1"/>
    <xf numFmtId="2" fontId="12" fillId="0" borderId="5" xfId="0" applyNumberFormat="1" applyFont="1" applyBorder="1" applyAlignment="1"/>
    <xf numFmtId="2" fontId="12" fillId="0" borderId="6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91" fontId="8" fillId="0" borderId="7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3" xfId="2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191" fontId="13" fillId="0" borderId="7" xfId="2" applyNumberFormat="1" applyFont="1" applyBorder="1" applyAlignment="1">
      <alignment horizontal="right"/>
    </xf>
    <xf numFmtId="191" fontId="13" fillId="0" borderId="4" xfId="2" applyNumberFormat="1" applyFont="1" applyBorder="1" applyAlignment="1">
      <alignment horizontal="right"/>
    </xf>
    <xf numFmtId="191" fontId="13" fillId="0" borderId="3" xfId="2" applyNumberFormat="1" applyFont="1" applyBorder="1" applyAlignment="1">
      <alignment horizontal="right"/>
    </xf>
    <xf numFmtId="191" fontId="13" fillId="0" borderId="0" xfId="1" applyNumberFormat="1" applyFont="1" applyAlignment="1">
      <alignment horizontal="right"/>
    </xf>
    <xf numFmtId="191" fontId="13" fillId="0" borderId="4" xfId="1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41" fontId="27" fillId="0" borderId="7" xfId="1" applyNumberFormat="1" applyFont="1" applyBorder="1" applyAlignment="1">
      <alignment horizontal="right"/>
    </xf>
    <xf numFmtId="41" fontId="27" fillId="0" borderId="4" xfId="1" applyNumberFormat="1" applyFont="1" applyBorder="1" applyAlignment="1">
      <alignment horizontal="right"/>
    </xf>
    <xf numFmtId="41" fontId="27" fillId="0" borderId="3" xfId="1" applyNumberFormat="1" applyFont="1" applyBorder="1" applyAlignment="1">
      <alignment horizontal="right"/>
    </xf>
    <xf numFmtId="41" fontId="27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191" fontId="7" fillId="0" borderId="4" xfId="0" applyNumberFormat="1" applyFont="1" applyBorder="1" applyAlignment="1"/>
    <xf numFmtId="192" fontId="20" fillId="2" borderId="0" xfId="0" applyNumberFormat="1" applyFont="1" applyFill="1" applyBorder="1" applyAlignment="1">
      <alignment horizontal="right"/>
    </xf>
    <xf numFmtId="192" fontId="22" fillId="2" borderId="0" xfId="0" applyNumberFormat="1" applyFont="1" applyFill="1" applyBorder="1" applyAlignment="1">
      <alignment horizontal="left"/>
    </xf>
    <xf numFmtId="0" fontId="12" fillId="0" borderId="0" xfId="12" applyFont="1" applyAlignment="1">
      <alignment vertical="top"/>
    </xf>
    <xf numFmtId="0" fontId="12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195" fontId="30" fillId="0" borderId="0" xfId="10" applyNumberFormat="1" applyFont="1" applyFill="1" applyBorder="1" applyAlignment="1" applyProtection="1">
      <alignment horizontal="right" vertical="center"/>
    </xf>
    <xf numFmtId="195" fontId="31" fillId="0" borderId="0" xfId="10" applyNumberFormat="1" applyFont="1" applyFill="1" applyBorder="1" applyAlignment="1" applyProtection="1">
      <alignment horizontal="right" vertical="center"/>
    </xf>
    <xf numFmtId="191" fontId="5" fillId="0" borderId="0" xfId="14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18">
    <cellStyle name="Comma 2" xfId="4"/>
    <cellStyle name="Normal 2" xfId="5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3" xfId="14"/>
    <cellStyle name="ปกติ 3 2" xfId="15"/>
    <cellStyle name="ปกติ 3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33</xdr:row>
      <xdr:rowOff>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305925" y="0"/>
          <a:ext cx="676275" cy="69056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27</xdr:col>
      <xdr:colOff>66675</xdr:colOff>
      <xdr:row>26</xdr:row>
      <xdr:rowOff>104775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791700" y="28575"/>
          <a:ext cx="485775" cy="641985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123832</xdr:colOff>
      <xdr:row>0</xdr:row>
      <xdr:rowOff>89047</xdr:rowOff>
    </xdr:from>
    <xdr:to>
      <xdr:col>27</xdr:col>
      <xdr:colOff>156737</xdr:colOff>
      <xdr:row>44</xdr:row>
      <xdr:rowOff>209549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877557" y="89047"/>
          <a:ext cx="709180" cy="756905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1</xdr:rowOff>
    </xdr:from>
    <xdr:to>
      <xdr:col>23</xdr:col>
      <xdr:colOff>0</xdr:colOff>
      <xdr:row>19</xdr:row>
      <xdr:rowOff>180976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648950" y="1"/>
          <a:ext cx="495300" cy="67246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0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10372725" y="0"/>
          <a:ext cx="428625" cy="6438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141626</xdr:rowOff>
    </xdr:from>
    <xdr:to>
      <xdr:col>23</xdr:col>
      <xdr:colOff>209550</xdr:colOff>
      <xdr:row>21</xdr:row>
      <xdr:rowOff>104775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10372725" y="141626"/>
          <a:ext cx="409575" cy="6430624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4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43</xdr:row>
      <xdr:rowOff>38100</xdr:rowOff>
    </xdr:from>
    <xdr:to>
      <xdr:col>12</xdr:col>
      <xdr:colOff>0</xdr:colOff>
      <xdr:row>43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43</xdr:row>
      <xdr:rowOff>190500</xdr:rowOff>
    </xdr:from>
    <xdr:to>
      <xdr:col>13</xdr:col>
      <xdr:colOff>0</xdr:colOff>
      <xdr:row>43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28</xdr:row>
      <xdr:rowOff>0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267450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36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8294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102640</xdr:colOff>
      <xdr:row>0</xdr:row>
      <xdr:rowOff>1</xdr:rowOff>
    </xdr:from>
    <xdr:to>
      <xdr:col>22</xdr:col>
      <xdr:colOff>544785</xdr:colOff>
      <xdr:row>33</xdr:row>
      <xdr:rowOff>171450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08540" y="1"/>
          <a:ext cx="594545" cy="6638924"/>
          <a:chOff x="993" y="0"/>
          <a:chExt cx="45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4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6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33</xdr:row>
      <xdr:rowOff>0</xdr:rowOff>
    </xdr:to>
    <xdr:grpSp>
      <xdr:nvGrpSpPr>
        <xdr:cNvPr id="86" name="Group 21"/>
        <xdr:cNvGrpSpPr>
          <a:grpSpLocks/>
        </xdr:cNvGrpSpPr>
      </xdr:nvGrpSpPr>
      <xdr:grpSpPr bwMode="auto">
        <a:xfrm rot="10797528">
          <a:off x="9105900" y="1695450"/>
          <a:ext cx="0" cy="4772025"/>
          <a:chOff x="636" y="6"/>
          <a:chExt cx="25" cy="503"/>
        </a:xfrm>
      </xdr:grpSpPr>
      <xdr:sp macro="" textlink="">
        <xdr:nvSpPr>
          <xdr:cNvPr id="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28</xdr:row>
      <xdr:rowOff>95250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9563100" y="112395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33</xdr:row>
      <xdr:rowOff>0</xdr:rowOff>
    </xdr:to>
    <xdr:grpSp>
      <xdr:nvGrpSpPr>
        <xdr:cNvPr id="90" name="Group 74"/>
        <xdr:cNvGrpSpPr>
          <a:grpSpLocks/>
        </xdr:cNvGrpSpPr>
      </xdr:nvGrpSpPr>
      <xdr:grpSpPr bwMode="auto">
        <a:xfrm rot="10797528">
          <a:off x="9105900" y="5981700"/>
          <a:ext cx="0" cy="485775"/>
          <a:chOff x="636" y="6"/>
          <a:chExt cx="25" cy="503"/>
        </a:xfrm>
      </xdr:grpSpPr>
      <xdr:sp macro="" textlink="">
        <xdr:nvSpPr>
          <xdr:cNvPr id="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93" name="Group 78"/>
        <xdr:cNvGrpSpPr>
          <a:grpSpLocks/>
        </xdr:cNvGrpSpPr>
      </xdr:nvGrpSpPr>
      <xdr:grpSpPr bwMode="auto">
        <a:xfrm rot="10797528">
          <a:off x="9105900" y="5838825"/>
          <a:ext cx="0" cy="628650"/>
          <a:chOff x="636" y="6"/>
          <a:chExt cx="25" cy="503"/>
        </a:xfrm>
      </xdr:grpSpPr>
      <xdr:sp macro="" textlink="">
        <xdr:nvSpPr>
          <xdr:cNvPr id="9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258403</xdr:rowOff>
    </xdr:from>
    <xdr:to>
      <xdr:col>19</xdr:col>
      <xdr:colOff>209550</xdr:colOff>
      <xdr:row>33</xdr:row>
      <xdr:rowOff>104775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020653"/>
          <a:ext cx="11753850" cy="6199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G2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8" width="11.28515625" style="6" customWidth="1"/>
    <col min="9" max="9" width="14.7109375" style="6" customWidth="1"/>
    <col min="10" max="13" width="11.28515625" style="6" customWidth="1"/>
    <col min="14" max="14" width="2.7109375" style="6" customWidth="1"/>
    <col min="15" max="15" width="14.5703125" style="6" customWidth="1"/>
    <col min="16" max="16" width="2.28515625" style="6" customWidth="1"/>
    <col min="17" max="17" width="6.28515625" style="6" customWidth="1"/>
    <col min="18" max="16384" width="9.140625" style="6"/>
  </cols>
  <sheetData>
    <row r="1" spans="1:16" s="1" customFormat="1">
      <c r="B1" s="1" t="s">
        <v>178</v>
      </c>
      <c r="C1" s="2">
        <v>2.2000000000000002</v>
      </c>
      <c r="D1" s="1" t="s">
        <v>276</v>
      </c>
    </row>
    <row r="2" spans="1:16" s="3" customFormat="1">
      <c r="B2" s="1" t="s">
        <v>177</v>
      </c>
      <c r="C2" s="2">
        <v>2.2000000000000002</v>
      </c>
      <c r="D2" s="1" t="s">
        <v>277</v>
      </c>
      <c r="E2" s="1"/>
      <c r="O2" s="117"/>
    </row>
    <row r="3" spans="1:16" s="3" customFormat="1" ht="7.5" customHeight="1">
      <c r="C3" s="2"/>
      <c r="O3" s="117"/>
    </row>
    <row r="4" spans="1:16" s="3" customFormat="1" ht="15.75" customHeight="1">
      <c r="C4" s="2"/>
      <c r="O4" s="118" t="s">
        <v>128</v>
      </c>
      <c r="P4" s="119"/>
    </row>
    <row r="5" spans="1:16" s="5" customFormat="1" ht="20.25" customHeight="1">
      <c r="A5" s="303" t="s">
        <v>75</v>
      </c>
      <c r="B5" s="303"/>
      <c r="C5" s="303"/>
      <c r="D5" s="304"/>
      <c r="E5" s="309" t="s">
        <v>125</v>
      </c>
      <c r="F5" s="310"/>
      <c r="G5" s="310"/>
      <c r="H5" s="310"/>
      <c r="I5" s="310"/>
      <c r="J5" s="310"/>
      <c r="K5" s="310"/>
      <c r="L5" s="310"/>
      <c r="M5" s="311"/>
      <c r="N5" s="296" t="s">
        <v>76</v>
      </c>
      <c r="O5" s="297"/>
    </row>
    <row r="6" spans="1:16" s="8" customFormat="1" ht="18.75" customHeight="1">
      <c r="A6" s="305"/>
      <c r="B6" s="305"/>
      <c r="C6" s="305"/>
      <c r="D6" s="306"/>
      <c r="E6" s="312" t="s">
        <v>7</v>
      </c>
      <c r="F6" s="313"/>
      <c r="G6" s="313"/>
      <c r="H6" s="313"/>
      <c r="I6" s="314"/>
      <c r="J6" s="315" t="s">
        <v>100</v>
      </c>
      <c r="K6" s="316"/>
      <c r="L6" s="316"/>
      <c r="M6" s="317"/>
      <c r="N6" s="298"/>
      <c r="O6" s="299"/>
      <c r="P6" s="7"/>
    </row>
    <row r="7" spans="1:16" s="8" customFormat="1" ht="16.5" customHeight="1">
      <c r="A7" s="305"/>
      <c r="B7" s="305"/>
      <c r="C7" s="305"/>
      <c r="D7" s="306"/>
      <c r="E7" s="318" t="s">
        <v>64</v>
      </c>
      <c r="F7" s="319"/>
      <c r="G7" s="319"/>
      <c r="H7" s="319"/>
      <c r="I7" s="320"/>
      <c r="J7" s="318" t="s">
        <v>101</v>
      </c>
      <c r="K7" s="319"/>
      <c r="L7" s="319"/>
      <c r="M7" s="320"/>
      <c r="N7" s="298"/>
      <c r="O7" s="299"/>
      <c r="P7" s="7"/>
    </row>
    <row r="8" spans="1:16" s="8" customFormat="1" ht="17.25" customHeight="1">
      <c r="A8" s="305"/>
      <c r="B8" s="305"/>
      <c r="C8" s="305"/>
      <c r="D8" s="306"/>
      <c r="E8" s="122"/>
      <c r="F8" s="302" t="s">
        <v>102</v>
      </c>
      <c r="G8" s="303"/>
      <c r="H8" s="304"/>
      <c r="I8" s="121" t="s">
        <v>103</v>
      </c>
      <c r="J8" s="82"/>
      <c r="K8" s="82"/>
      <c r="L8" s="120"/>
      <c r="M8" s="82"/>
      <c r="N8" s="298"/>
      <c r="O8" s="299"/>
      <c r="P8" s="7"/>
    </row>
    <row r="9" spans="1:16" s="8" customFormat="1" ht="18.75" customHeight="1">
      <c r="A9" s="305"/>
      <c r="B9" s="305"/>
      <c r="C9" s="305"/>
      <c r="D9" s="306"/>
      <c r="E9" s="104"/>
      <c r="F9" s="293" t="s">
        <v>224</v>
      </c>
      <c r="G9" s="294"/>
      <c r="H9" s="295"/>
      <c r="I9" s="123" t="s">
        <v>104</v>
      </c>
      <c r="J9" s="104"/>
      <c r="K9" s="123" t="s">
        <v>105</v>
      </c>
      <c r="L9" s="81"/>
      <c r="M9" s="123"/>
      <c r="N9" s="298"/>
      <c r="O9" s="299"/>
      <c r="P9" s="7"/>
    </row>
    <row r="10" spans="1:16" s="8" customFormat="1" ht="16.5" customHeight="1">
      <c r="A10" s="305"/>
      <c r="B10" s="305"/>
      <c r="C10" s="305"/>
      <c r="D10" s="306"/>
      <c r="E10" s="146" t="s">
        <v>1</v>
      </c>
      <c r="F10" s="124" t="s">
        <v>1</v>
      </c>
      <c r="G10" s="123" t="s">
        <v>108</v>
      </c>
      <c r="H10" s="123" t="s">
        <v>109</v>
      </c>
      <c r="I10" s="123" t="s">
        <v>110</v>
      </c>
      <c r="J10" s="146" t="s">
        <v>1</v>
      </c>
      <c r="K10" s="123" t="s">
        <v>111</v>
      </c>
      <c r="L10" s="147" t="s">
        <v>106</v>
      </c>
      <c r="M10" s="123" t="s">
        <v>107</v>
      </c>
      <c r="N10" s="298"/>
      <c r="O10" s="299"/>
      <c r="P10" s="7"/>
    </row>
    <row r="11" spans="1:16" s="8" customFormat="1" ht="16.5" customHeight="1">
      <c r="A11" s="307"/>
      <c r="B11" s="307"/>
      <c r="C11" s="307"/>
      <c r="D11" s="308"/>
      <c r="E11" s="86" t="s">
        <v>4</v>
      </c>
      <c r="F11" s="30" t="s">
        <v>4</v>
      </c>
      <c r="G11" s="30" t="s">
        <v>113</v>
      </c>
      <c r="H11" s="30" t="s">
        <v>114</v>
      </c>
      <c r="I11" s="30" t="s">
        <v>225</v>
      </c>
      <c r="J11" s="86" t="s">
        <v>4</v>
      </c>
      <c r="K11" s="30" t="s">
        <v>115</v>
      </c>
      <c r="L11" s="86" t="s">
        <v>112</v>
      </c>
      <c r="M11" s="86" t="s">
        <v>46</v>
      </c>
      <c r="N11" s="300"/>
      <c r="O11" s="301"/>
      <c r="P11" s="7"/>
    </row>
    <row r="12" spans="1:16" s="7" customFormat="1" ht="5.25" customHeight="1">
      <c r="A12" s="99"/>
      <c r="B12" s="99"/>
      <c r="C12" s="99"/>
      <c r="D12" s="99"/>
      <c r="E12" s="91"/>
      <c r="F12" s="104"/>
      <c r="G12" s="104"/>
      <c r="H12" s="104"/>
      <c r="I12" s="26"/>
      <c r="J12" s="27"/>
      <c r="K12" s="27"/>
      <c r="L12" s="27"/>
      <c r="M12" s="104"/>
      <c r="N12" s="125"/>
      <c r="O12" s="80"/>
    </row>
    <row r="13" spans="1:16" s="271" customFormat="1" ht="20.25" customHeight="1">
      <c r="A13" s="289">
        <v>2557</v>
      </c>
      <c r="B13" s="290"/>
      <c r="C13" s="290"/>
      <c r="D13" s="290"/>
      <c r="E13" s="127"/>
      <c r="F13" s="269"/>
      <c r="G13" s="269"/>
      <c r="H13" s="269"/>
      <c r="I13" s="270"/>
      <c r="J13" s="127"/>
      <c r="K13" s="127"/>
      <c r="L13" s="127"/>
      <c r="M13" s="269"/>
      <c r="N13" s="291" t="s">
        <v>180</v>
      </c>
      <c r="O13" s="292"/>
      <c r="P13" s="119"/>
    </row>
    <row r="14" spans="1:16" s="271" customFormat="1" ht="16.5" customHeight="1">
      <c r="A14" s="289" t="s">
        <v>85</v>
      </c>
      <c r="B14" s="290"/>
      <c r="C14" s="290"/>
      <c r="D14" s="290"/>
      <c r="E14" s="258">
        <v>1406148</v>
      </c>
      <c r="F14" s="272">
        <v>1374672</v>
      </c>
      <c r="G14" s="272">
        <v>1349508</v>
      </c>
      <c r="H14" s="272">
        <v>25164</v>
      </c>
      <c r="I14" s="257">
        <v>31476</v>
      </c>
      <c r="J14" s="258">
        <v>605321</v>
      </c>
      <c r="K14" s="258">
        <v>133436</v>
      </c>
      <c r="L14" s="258">
        <v>157080</v>
      </c>
      <c r="M14" s="272">
        <v>314805</v>
      </c>
      <c r="N14" s="269"/>
      <c r="O14" s="126" t="s">
        <v>78</v>
      </c>
      <c r="P14" s="119"/>
    </row>
    <row r="15" spans="1:16" s="271" customFormat="1" ht="16.5" customHeight="1">
      <c r="A15" s="289" t="s">
        <v>82</v>
      </c>
      <c r="B15" s="290"/>
      <c r="C15" s="290"/>
      <c r="D15" s="290"/>
      <c r="E15" s="258">
        <v>1431328.7</v>
      </c>
      <c r="F15" s="272">
        <v>1423509.89</v>
      </c>
      <c r="G15" s="272">
        <v>1397340.87</v>
      </c>
      <c r="H15" s="272">
        <v>26169.03</v>
      </c>
      <c r="I15" s="257">
        <v>7818.8</v>
      </c>
      <c r="J15" s="258">
        <v>582953.31000000006</v>
      </c>
      <c r="K15" s="258">
        <v>124425.07</v>
      </c>
      <c r="L15" s="258">
        <v>139982.38</v>
      </c>
      <c r="M15" s="272">
        <v>318545.84999999998</v>
      </c>
      <c r="N15" s="269"/>
      <c r="O15" s="126" t="s">
        <v>79</v>
      </c>
      <c r="P15" s="119"/>
    </row>
    <row r="16" spans="1:16" s="271" customFormat="1" ht="16.5" customHeight="1">
      <c r="A16" s="126" t="s">
        <v>83</v>
      </c>
      <c r="B16" s="126"/>
      <c r="C16" s="126"/>
      <c r="D16" s="127"/>
      <c r="E16" s="258">
        <v>1436349.34</v>
      </c>
      <c r="F16" s="272">
        <v>1434596.82</v>
      </c>
      <c r="G16" s="272">
        <v>1405156.22</v>
      </c>
      <c r="H16" s="272">
        <v>29440.6</v>
      </c>
      <c r="I16" s="257">
        <v>1752.52</v>
      </c>
      <c r="J16" s="258">
        <v>580863.66</v>
      </c>
      <c r="K16" s="258">
        <v>139422.79</v>
      </c>
      <c r="L16" s="258">
        <v>148813.85999999999</v>
      </c>
      <c r="M16" s="272">
        <v>292627.01</v>
      </c>
      <c r="N16" s="269"/>
      <c r="O16" s="126" t="s">
        <v>80</v>
      </c>
      <c r="P16" s="119"/>
    </row>
    <row r="17" spans="1:20" s="271" customFormat="1" ht="16.5" customHeight="1">
      <c r="A17" s="126" t="s">
        <v>84</v>
      </c>
      <c r="B17" s="126"/>
      <c r="C17" s="126"/>
      <c r="D17" s="127"/>
      <c r="E17" s="258">
        <v>1423198</v>
      </c>
      <c r="F17" s="272">
        <v>1422981</v>
      </c>
      <c r="G17" s="272">
        <v>1416408</v>
      </c>
      <c r="H17" s="272">
        <v>6573</v>
      </c>
      <c r="I17" s="257">
        <v>217</v>
      </c>
      <c r="J17" s="258">
        <v>595958</v>
      </c>
      <c r="K17" s="258">
        <v>129657</v>
      </c>
      <c r="L17" s="258">
        <v>161087</v>
      </c>
      <c r="M17" s="272">
        <v>305214</v>
      </c>
      <c r="N17" s="269"/>
      <c r="O17" s="126" t="s">
        <v>81</v>
      </c>
      <c r="P17" s="119"/>
    </row>
    <row r="18" spans="1:20" s="271" customFormat="1" ht="16.5" customHeight="1">
      <c r="A18" s="247"/>
      <c r="B18" s="247"/>
      <c r="C18" s="248"/>
      <c r="D18" s="246"/>
      <c r="E18" s="246"/>
      <c r="F18" s="126"/>
      <c r="G18" s="269"/>
      <c r="H18" s="269"/>
      <c r="I18" s="270"/>
      <c r="J18" s="127"/>
      <c r="K18" s="127"/>
      <c r="L18" s="127"/>
      <c r="M18" s="269"/>
      <c r="N18" s="269"/>
      <c r="O18" s="126"/>
      <c r="P18" s="119"/>
    </row>
    <row r="19" spans="1:20" s="271" customFormat="1" ht="16.5" customHeight="1">
      <c r="A19" s="289">
        <v>2558</v>
      </c>
      <c r="B19" s="290"/>
      <c r="C19" s="290"/>
      <c r="D19" s="290"/>
      <c r="E19" s="246"/>
      <c r="F19" s="126"/>
      <c r="G19" s="269"/>
      <c r="H19" s="269"/>
      <c r="I19" s="270"/>
      <c r="J19" s="127"/>
      <c r="K19" s="127"/>
      <c r="L19" s="127"/>
      <c r="M19" s="269"/>
      <c r="N19" s="291" t="s">
        <v>186</v>
      </c>
      <c r="O19" s="292"/>
      <c r="P19" s="119"/>
    </row>
    <row r="20" spans="1:20" s="273" customFormat="1" ht="16.5" customHeight="1">
      <c r="A20" s="289" t="s">
        <v>85</v>
      </c>
      <c r="B20" s="290"/>
      <c r="C20" s="290"/>
      <c r="D20" s="290"/>
      <c r="E20" s="258">
        <v>1393671.52</v>
      </c>
      <c r="F20" s="272">
        <v>1386729.6</v>
      </c>
      <c r="G20" s="272">
        <v>1362575.88</v>
      </c>
      <c r="H20" s="272">
        <v>24153.72</v>
      </c>
      <c r="I20" s="257">
        <v>6941.91</v>
      </c>
      <c r="J20" s="258">
        <v>627692.48</v>
      </c>
      <c r="K20" s="258">
        <v>146230.32</v>
      </c>
      <c r="L20" s="258">
        <v>185051.26</v>
      </c>
      <c r="M20" s="272">
        <v>296410.90000000002</v>
      </c>
      <c r="N20" s="269"/>
      <c r="O20" s="126" t="s">
        <v>78</v>
      </c>
      <c r="P20" s="271"/>
      <c r="S20" s="274"/>
    </row>
    <row r="21" spans="1:20" s="273" customFormat="1" ht="16.5" customHeight="1">
      <c r="A21" s="289" t="s">
        <v>82</v>
      </c>
      <c r="B21" s="290"/>
      <c r="C21" s="290"/>
      <c r="D21" s="290"/>
      <c r="E21" s="258">
        <v>1394826</v>
      </c>
      <c r="F21" s="272">
        <v>1388767</v>
      </c>
      <c r="G21" s="272">
        <v>1368352</v>
      </c>
      <c r="H21" s="272">
        <v>20414.650000000001</v>
      </c>
      <c r="I21" s="257">
        <v>6059</v>
      </c>
      <c r="J21" s="258">
        <v>628915</v>
      </c>
      <c r="K21" s="258">
        <v>137003.28</v>
      </c>
      <c r="L21" s="258">
        <v>165750.10999999999</v>
      </c>
      <c r="M21" s="272">
        <v>326162.27</v>
      </c>
      <c r="N21" s="269"/>
      <c r="O21" s="126" t="s">
        <v>79</v>
      </c>
      <c r="P21" s="271"/>
    </row>
    <row r="22" spans="1:20" s="273" customFormat="1" ht="16.5" customHeight="1">
      <c r="A22" s="126" t="s">
        <v>83</v>
      </c>
      <c r="B22" s="126"/>
      <c r="C22" s="126"/>
      <c r="D22" s="127"/>
      <c r="E22" s="258">
        <v>1397695.68</v>
      </c>
      <c r="F22" s="272">
        <v>1394966.22</v>
      </c>
      <c r="G22" s="272">
        <v>1366251.5</v>
      </c>
      <c r="H22" s="272">
        <v>28714</v>
      </c>
      <c r="I22" s="257">
        <v>2729.46</v>
      </c>
      <c r="J22" s="258">
        <v>628214.31999999995</v>
      </c>
      <c r="K22" s="258">
        <v>143045</v>
      </c>
      <c r="L22" s="258">
        <v>162832.78</v>
      </c>
      <c r="M22" s="272">
        <v>322335.86</v>
      </c>
      <c r="N22" s="269"/>
      <c r="O22" s="126" t="s">
        <v>80</v>
      </c>
      <c r="P22" s="271"/>
    </row>
    <row r="23" spans="1:20" s="271" customFormat="1" ht="16.5" customHeight="1">
      <c r="A23" s="126" t="s">
        <v>84</v>
      </c>
      <c r="B23" s="126"/>
      <c r="C23" s="126"/>
      <c r="D23" s="127"/>
      <c r="E23" s="258">
        <v>1410249</v>
      </c>
      <c r="F23" s="272">
        <v>1410066</v>
      </c>
      <c r="G23" s="272">
        <v>1389717</v>
      </c>
      <c r="H23" s="272">
        <v>20349</v>
      </c>
      <c r="I23" s="257">
        <v>183</v>
      </c>
      <c r="J23" s="258">
        <v>617396</v>
      </c>
      <c r="K23" s="258">
        <v>132986</v>
      </c>
      <c r="L23" s="258">
        <v>168633</v>
      </c>
      <c r="M23" s="272">
        <v>315777</v>
      </c>
      <c r="N23" s="269"/>
      <c r="O23" s="126" t="s">
        <v>81</v>
      </c>
      <c r="P23" s="119"/>
      <c r="R23" s="273"/>
      <c r="S23" s="273"/>
      <c r="T23" s="273"/>
    </row>
    <row r="24" spans="1:20" s="273" customFormat="1" ht="16.5" customHeight="1">
      <c r="A24" s="292">
        <v>2559</v>
      </c>
      <c r="B24" s="292"/>
      <c r="C24" s="292"/>
      <c r="D24" s="289"/>
      <c r="E24" s="275"/>
      <c r="F24" s="276"/>
      <c r="G24" s="276"/>
      <c r="H24" s="276"/>
      <c r="I24" s="275"/>
      <c r="J24" s="277"/>
      <c r="K24" s="277"/>
      <c r="L24" s="277"/>
      <c r="M24" s="276"/>
      <c r="N24" s="291" t="s">
        <v>226</v>
      </c>
      <c r="O24" s="292"/>
      <c r="P24" s="271"/>
    </row>
    <row r="25" spans="1:20" s="273" customFormat="1" ht="16.5" customHeight="1">
      <c r="A25" s="289" t="s">
        <v>85</v>
      </c>
      <c r="B25" s="290"/>
      <c r="C25" s="290"/>
      <c r="D25" s="290"/>
      <c r="E25" s="272">
        <v>1311076.8500000001</v>
      </c>
      <c r="F25" s="278">
        <f>SUM(G25:H25)</f>
        <v>1300059.04</v>
      </c>
      <c r="G25" s="272">
        <v>1280208.7</v>
      </c>
      <c r="H25" s="272">
        <v>19850.34</v>
      </c>
      <c r="I25" s="257">
        <v>11017.81</v>
      </c>
      <c r="J25" s="258">
        <v>718602</v>
      </c>
      <c r="K25" s="258">
        <v>153713</v>
      </c>
      <c r="L25" s="258">
        <v>197812</v>
      </c>
      <c r="M25" s="272">
        <v>367077</v>
      </c>
      <c r="N25" s="269"/>
      <c r="O25" s="126" t="s">
        <v>78</v>
      </c>
      <c r="P25" s="271"/>
      <c r="Q25" s="279"/>
      <c r="R25" s="274"/>
    </row>
    <row r="26" spans="1:20" s="273" customFormat="1" ht="16.5" customHeight="1">
      <c r="A26" s="289" t="s">
        <v>82</v>
      </c>
      <c r="B26" s="290"/>
      <c r="C26" s="290"/>
      <c r="D26" s="290"/>
      <c r="E26" s="272">
        <v>1326644.72</v>
      </c>
      <c r="F26" s="278">
        <f>SUM(G26:H26)</f>
        <v>1307036.4400000002</v>
      </c>
      <c r="G26" s="272">
        <v>1281017.6100000001</v>
      </c>
      <c r="H26" s="272">
        <v>26018.83</v>
      </c>
      <c r="I26" s="257">
        <v>19608.28</v>
      </c>
      <c r="J26" s="258">
        <v>705228.28</v>
      </c>
      <c r="K26" s="258">
        <v>158874.64000000001</v>
      </c>
      <c r="L26" s="258">
        <v>161038.28</v>
      </c>
      <c r="M26" s="272">
        <v>385315.36</v>
      </c>
      <c r="N26" s="269"/>
      <c r="O26" s="126" t="s">
        <v>79</v>
      </c>
      <c r="P26" s="271"/>
      <c r="Q26" s="166"/>
      <c r="R26" s="274"/>
    </row>
    <row r="27" spans="1:20" s="273" customFormat="1" ht="16.5" customHeight="1">
      <c r="A27" s="126" t="s">
        <v>83</v>
      </c>
      <c r="B27" s="126"/>
      <c r="C27" s="126"/>
      <c r="D27" s="127"/>
      <c r="E27" s="272">
        <v>1348183.1</v>
      </c>
      <c r="F27" s="278">
        <f>SUM(G27:H27)</f>
        <v>1348183.1099999999</v>
      </c>
      <c r="G27" s="272">
        <v>1332622.46</v>
      </c>
      <c r="H27" s="272">
        <v>15560.65</v>
      </c>
      <c r="I27" s="257">
        <v>0</v>
      </c>
      <c r="J27" s="258">
        <v>685632.9</v>
      </c>
      <c r="K27" s="258">
        <v>148910.26</v>
      </c>
      <c r="L27" s="258">
        <v>177871.09</v>
      </c>
      <c r="M27" s="272">
        <v>358851.56</v>
      </c>
      <c r="N27" s="269"/>
      <c r="O27" s="126" t="s">
        <v>80</v>
      </c>
      <c r="P27" s="271"/>
      <c r="Q27" s="280"/>
    </row>
    <row r="28" spans="1:20" s="271" customFormat="1" ht="16.5" customHeight="1">
      <c r="A28" s="126" t="s">
        <v>84</v>
      </c>
      <c r="B28" s="126"/>
      <c r="C28" s="126"/>
      <c r="D28" s="127"/>
      <c r="E28" s="272">
        <v>1349536.11</v>
      </c>
      <c r="F28" s="278">
        <f>SUM(G28:H28)</f>
        <v>1348276.24</v>
      </c>
      <c r="G28" s="272">
        <v>1315215.74</v>
      </c>
      <c r="H28" s="272">
        <v>33060.5</v>
      </c>
      <c r="I28" s="257">
        <v>1259.8699999999999</v>
      </c>
      <c r="J28" s="258">
        <v>686279.89</v>
      </c>
      <c r="K28" s="258">
        <v>144552</v>
      </c>
      <c r="L28" s="258">
        <v>174288.38</v>
      </c>
      <c r="M28" s="272">
        <v>367440.13</v>
      </c>
      <c r="N28" s="269"/>
      <c r="O28" s="126" t="s">
        <v>81</v>
      </c>
      <c r="P28" s="119"/>
      <c r="Q28" s="280"/>
      <c r="R28" s="273"/>
    </row>
    <row r="29" spans="1:20" s="273" customFormat="1" ht="16.5" customHeight="1">
      <c r="A29" s="292">
        <v>2560</v>
      </c>
      <c r="B29" s="292"/>
      <c r="C29" s="292"/>
      <c r="D29" s="289"/>
      <c r="E29" s="275"/>
      <c r="F29" s="276"/>
      <c r="G29" s="276"/>
      <c r="H29" s="276"/>
      <c r="I29" s="275"/>
      <c r="J29" s="277"/>
      <c r="K29" s="277"/>
      <c r="L29" s="277"/>
      <c r="M29" s="276"/>
      <c r="N29" s="291" t="s">
        <v>313</v>
      </c>
      <c r="O29" s="292"/>
      <c r="P29" s="271"/>
    </row>
    <row r="30" spans="1:20" s="273" customFormat="1" ht="16.5" customHeight="1">
      <c r="A30" s="289" t="s">
        <v>85</v>
      </c>
      <c r="B30" s="290"/>
      <c r="C30" s="290"/>
      <c r="D30" s="290"/>
      <c r="E30" s="272">
        <v>1302016</v>
      </c>
      <c r="F30" s="278">
        <v>1278764</v>
      </c>
      <c r="G30" s="272">
        <v>1244459.3500000001</v>
      </c>
      <c r="H30" s="272">
        <v>34305.43</v>
      </c>
      <c r="I30" s="257">
        <v>23251.94</v>
      </c>
      <c r="J30" s="258">
        <v>735714</v>
      </c>
      <c r="K30" s="258">
        <v>171545</v>
      </c>
      <c r="L30" s="258">
        <v>166278</v>
      </c>
      <c r="M30" s="272">
        <v>397891</v>
      </c>
      <c r="N30" s="269"/>
      <c r="O30" s="126" t="s">
        <v>78</v>
      </c>
      <c r="P30" s="271"/>
      <c r="Q30" s="279"/>
      <c r="R30" s="274"/>
    </row>
    <row r="31" spans="1:20" s="9" customFormat="1" ht="16.5" customHeight="1">
      <c r="A31" s="321"/>
      <c r="B31" s="321"/>
      <c r="C31" s="321"/>
      <c r="D31" s="322"/>
      <c r="E31" s="167"/>
      <c r="F31" s="168"/>
      <c r="G31" s="168"/>
      <c r="H31" s="168"/>
      <c r="I31" s="167"/>
      <c r="J31" s="169"/>
      <c r="K31" s="169"/>
      <c r="L31" s="169"/>
      <c r="M31" s="168"/>
      <c r="N31" s="323"/>
      <c r="O31" s="321"/>
      <c r="P31" s="8"/>
    </row>
    <row r="32" spans="1:20" s="14" customFormat="1" ht="18.75" customHeight="1">
      <c r="B32" s="79" t="s">
        <v>61</v>
      </c>
      <c r="C32" s="14" t="s">
        <v>289</v>
      </c>
      <c r="F32" s="148"/>
      <c r="J32" s="79"/>
    </row>
    <row r="33" spans="2:8" s="14" customFormat="1" ht="17.25" customHeight="1">
      <c r="B33" s="79" t="s">
        <v>62</v>
      </c>
      <c r="C33" s="14" t="s">
        <v>290</v>
      </c>
      <c r="D33" s="79"/>
      <c r="F33" s="79"/>
      <c r="G33" s="79"/>
      <c r="H33" s="79"/>
    </row>
    <row r="34" spans="2:8" s="14" customFormat="1" ht="17.25" customHeight="1">
      <c r="C34" s="110"/>
      <c r="D34" s="110"/>
      <c r="F34" s="110"/>
      <c r="G34" s="110"/>
      <c r="H34" s="79"/>
    </row>
  </sheetData>
  <mergeCells count="26"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  <mergeCell ref="A14:D14"/>
    <mergeCell ref="A15:D15"/>
    <mergeCell ref="A19:D19"/>
    <mergeCell ref="N19:O19"/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55118110236220474" right="0.35433070866141736" top="0.55000000000000004" bottom="0.51181102362204722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H11" workbookViewId="0">
      <selection activeCell="M12" sqref="M12"/>
    </sheetView>
  </sheetViews>
  <sheetFormatPr defaultColWidth="9.140625" defaultRowHeight="18.75"/>
  <cols>
    <col min="1" max="1" width="2.28515625" style="6" customWidth="1"/>
    <col min="2" max="2" width="2.42578125" style="6" customWidth="1"/>
    <col min="3" max="3" width="3.42578125" style="6" customWidth="1"/>
    <col min="4" max="4" width="4.28515625" style="6" customWidth="1"/>
    <col min="5" max="5" width="21" style="6" customWidth="1"/>
    <col min="6" max="6" width="6" style="6" customWidth="1"/>
    <col min="7" max="8" width="5.42578125" style="6" customWidth="1"/>
    <col min="9" max="9" width="6.42578125" style="6" customWidth="1"/>
    <col min="10" max="11" width="5.42578125" style="6" customWidth="1"/>
    <col min="12" max="12" width="6" style="6" customWidth="1"/>
    <col min="13" max="14" width="5.42578125" style="6" customWidth="1"/>
    <col min="15" max="15" width="6.140625" style="6" customWidth="1"/>
    <col min="16" max="17" width="5.42578125" style="6" customWidth="1"/>
    <col min="18" max="18" width="6.28515625" style="6" customWidth="1"/>
    <col min="19" max="20" width="5.42578125" style="6" customWidth="1"/>
    <col min="21" max="21" width="0.71093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4.140625" style="6" customWidth="1"/>
    <col min="28" max="16384" width="9.140625" style="6"/>
  </cols>
  <sheetData>
    <row r="1" spans="1:25" s="1" customFormat="1">
      <c r="B1" s="1" t="s">
        <v>311</v>
      </c>
      <c r="D1" s="2"/>
      <c r="E1" s="1" t="s">
        <v>309</v>
      </c>
    </row>
    <row r="2" spans="1:25" s="3" customFormat="1">
      <c r="B2" s="1" t="s">
        <v>312</v>
      </c>
      <c r="C2" s="1"/>
      <c r="D2" s="2"/>
      <c r="E2" s="1" t="s">
        <v>310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5" t="s">
        <v>128</v>
      </c>
    </row>
    <row r="4" spans="1:25" ht="21.75" customHeight="1">
      <c r="A4" s="313" t="s">
        <v>13</v>
      </c>
      <c r="B4" s="313"/>
      <c r="C4" s="313"/>
      <c r="D4" s="313"/>
      <c r="E4" s="314"/>
      <c r="F4" s="330" t="s">
        <v>227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30" t="s">
        <v>229</v>
      </c>
      <c r="S4" s="331"/>
      <c r="T4" s="332"/>
      <c r="U4" s="312" t="s">
        <v>12</v>
      </c>
      <c r="V4" s="313"/>
    </row>
    <row r="5" spans="1:25" s="8" customFormat="1" ht="15.75" customHeight="1">
      <c r="A5" s="338"/>
      <c r="B5" s="338"/>
      <c r="C5" s="338"/>
      <c r="D5" s="338"/>
      <c r="E5" s="340"/>
      <c r="F5" s="324" t="s">
        <v>71</v>
      </c>
      <c r="G5" s="325"/>
      <c r="H5" s="326"/>
      <c r="I5" s="324" t="s">
        <v>72</v>
      </c>
      <c r="J5" s="325"/>
      <c r="K5" s="326"/>
      <c r="L5" s="324" t="s">
        <v>73</v>
      </c>
      <c r="M5" s="325"/>
      <c r="N5" s="326"/>
      <c r="O5" s="324" t="s">
        <v>70</v>
      </c>
      <c r="P5" s="325"/>
      <c r="Q5" s="326"/>
      <c r="R5" s="324" t="s">
        <v>71</v>
      </c>
      <c r="S5" s="335"/>
      <c r="T5" s="336"/>
      <c r="U5" s="337"/>
      <c r="V5" s="338"/>
      <c r="W5" s="115"/>
      <c r="X5" s="115"/>
      <c r="Y5" s="115"/>
    </row>
    <row r="6" spans="1:25" s="8" customFormat="1" ht="18" customHeight="1">
      <c r="A6" s="338"/>
      <c r="B6" s="338"/>
      <c r="C6" s="338"/>
      <c r="D6" s="338"/>
      <c r="E6" s="340"/>
      <c r="F6" s="327" t="s">
        <v>66</v>
      </c>
      <c r="G6" s="328"/>
      <c r="H6" s="329"/>
      <c r="I6" s="327" t="s">
        <v>67</v>
      </c>
      <c r="J6" s="328"/>
      <c r="K6" s="329"/>
      <c r="L6" s="327" t="s">
        <v>68</v>
      </c>
      <c r="M6" s="328"/>
      <c r="N6" s="329"/>
      <c r="O6" s="327" t="s">
        <v>69</v>
      </c>
      <c r="P6" s="328"/>
      <c r="Q6" s="329"/>
      <c r="R6" s="327" t="s">
        <v>66</v>
      </c>
      <c r="S6" s="328"/>
      <c r="T6" s="329"/>
      <c r="U6" s="337"/>
      <c r="V6" s="338"/>
      <c r="W6" s="116"/>
      <c r="X6" s="116"/>
      <c r="Y6" s="116"/>
    </row>
    <row r="7" spans="1:25" s="8" customFormat="1" ht="18.75" customHeight="1">
      <c r="A7" s="338"/>
      <c r="B7" s="338"/>
      <c r="C7" s="338"/>
      <c r="D7" s="338"/>
      <c r="E7" s="340"/>
      <c r="F7" s="151" t="s">
        <v>1</v>
      </c>
      <c r="G7" s="152" t="s">
        <v>2</v>
      </c>
      <c r="H7" s="153" t="s">
        <v>3</v>
      </c>
      <c r="I7" s="151" t="s">
        <v>1</v>
      </c>
      <c r="J7" s="152" t="s">
        <v>2</v>
      </c>
      <c r="K7" s="153" t="s">
        <v>3</v>
      </c>
      <c r="L7" s="151" t="s">
        <v>1</v>
      </c>
      <c r="M7" s="152" t="s">
        <v>2</v>
      </c>
      <c r="N7" s="153" t="s">
        <v>3</v>
      </c>
      <c r="O7" s="151" t="s">
        <v>1</v>
      </c>
      <c r="P7" s="152" t="s">
        <v>2</v>
      </c>
      <c r="Q7" s="153" t="s">
        <v>3</v>
      </c>
      <c r="R7" s="151" t="s">
        <v>1</v>
      </c>
      <c r="S7" s="152" t="s">
        <v>2</v>
      </c>
      <c r="T7" s="153" t="s">
        <v>3</v>
      </c>
      <c r="U7" s="337"/>
      <c r="V7" s="338"/>
      <c r="W7" s="116"/>
      <c r="X7" s="116"/>
      <c r="Y7" s="116"/>
    </row>
    <row r="8" spans="1:25" s="8" customFormat="1" ht="18.75" customHeight="1">
      <c r="A8" s="319"/>
      <c r="B8" s="319"/>
      <c r="C8" s="319"/>
      <c r="D8" s="319"/>
      <c r="E8" s="320"/>
      <c r="F8" s="154" t="s">
        <v>4</v>
      </c>
      <c r="G8" s="155" t="s">
        <v>5</v>
      </c>
      <c r="H8" s="156" t="s">
        <v>6</v>
      </c>
      <c r="I8" s="154" t="s">
        <v>4</v>
      </c>
      <c r="J8" s="155" t="s">
        <v>5</v>
      </c>
      <c r="K8" s="156" t="s">
        <v>6</v>
      </c>
      <c r="L8" s="154" t="s">
        <v>4</v>
      </c>
      <c r="M8" s="155" t="s">
        <v>5</v>
      </c>
      <c r="N8" s="156" t="s">
        <v>6</v>
      </c>
      <c r="O8" s="154" t="s">
        <v>4</v>
      </c>
      <c r="P8" s="155" t="s">
        <v>5</v>
      </c>
      <c r="Q8" s="156" t="s">
        <v>6</v>
      </c>
      <c r="R8" s="154" t="s">
        <v>4</v>
      </c>
      <c r="S8" s="155" t="s">
        <v>5</v>
      </c>
      <c r="T8" s="156" t="s">
        <v>6</v>
      </c>
      <c r="U8" s="318"/>
      <c r="V8" s="319"/>
      <c r="W8" s="77"/>
      <c r="X8" s="77"/>
      <c r="Y8" s="77"/>
    </row>
    <row r="9" spans="1:25" s="9" customFormat="1" ht="25.5" customHeight="1">
      <c r="A9" s="334" t="s">
        <v>99</v>
      </c>
      <c r="B9" s="334"/>
      <c r="C9" s="334"/>
      <c r="D9" s="334"/>
      <c r="E9" s="339"/>
      <c r="F9" s="226">
        <v>1280208.7</v>
      </c>
      <c r="G9" s="227">
        <v>707779.34</v>
      </c>
      <c r="H9" s="228">
        <v>572429.36</v>
      </c>
      <c r="I9" s="228">
        <v>1281017.6100000001</v>
      </c>
      <c r="J9" s="227">
        <v>717268.01</v>
      </c>
      <c r="K9" s="229">
        <v>563749.6</v>
      </c>
      <c r="L9" s="227">
        <v>1332622.46</v>
      </c>
      <c r="M9" s="226">
        <v>737483.72</v>
      </c>
      <c r="N9" s="226">
        <v>595138.74</v>
      </c>
      <c r="O9" s="227">
        <v>1315215.74</v>
      </c>
      <c r="P9" s="227">
        <v>725073.49</v>
      </c>
      <c r="Q9" s="227">
        <v>590142.25</v>
      </c>
      <c r="R9" s="227">
        <v>1244459.3500000001</v>
      </c>
      <c r="S9" s="227">
        <v>702946</v>
      </c>
      <c r="T9" s="227">
        <v>541512.82999999996</v>
      </c>
      <c r="U9" s="333" t="s">
        <v>4</v>
      </c>
      <c r="V9" s="334"/>
      <c r="W9" s="5"/>
      <c r="X9" s="5"/>
      <c r="Y9" s="6"/>
    </row>
    <row r="10" spans="1:25" s="14" customFormat="1" ht="21.75" customHeight="1">
      <c r="F10" s="90"/>
      <c r="G10" s="91"/>
      <c r="H10" s="92"/>
      <c r="I10" s="92"/>
      <c r="J10" s="91"/>
      <c r="K10" s="70"/>
      <c r="L10" s="91"/>
      <c r="M10" s="90"/>
      <c r="N10" s="90"/>
      <c r="O10" s="91"/>
      <c r="P10" s="91"/>
      <c r="Q10" s="91"/>
      <c r="R10" s="91"/>
      <c r="S10" s="91"/>
      <c r="T10" s="91"/>
      <c r="V10" s="14" t="s">
        <v>203</v>
      </c>
    </row>
    <row r="11" spans="1:25" s="14" customFormat="1" ht="21.75" customHeight="1">
      <c r="A11" s="14" t="s">
        <v>195</v>
      </c>
      <c r="F11" s="230">
        <v>37339.870000000003</v>
      </c>
      <c r="G11" s="231">
        <v>28173.72</v>
      </c>
      <c r="H11" s="232">
        <v>9166.14</v>
      </c>
      <c r="I11" s="232">
        <v>36795.26</v>
      </c>
      <c r="J11" s="231">
        <v>27794.74</v>
      </c>
      <c r="K11" s="233">
        <v>9000.52</v>
      </c>
      <c r="L11" s="231">
        <v>28395.200000000001</v>
      </c>
      <c r="M11" s="230">
        <v>19222.91</v>
      </c>
      <c r="N11" s="230">
        <v>9172.2900000000009</v>
      </c>
      <c r="O11" s="231">
        <v>29694.63</v>
      </c>
      <c r="P11" s="231">
        <v>17377.96</v>
      </c>
      <c r="Q11" s="231">
        <v>12316.67</v>
      </c>
      <c r="R11" s="231">
        <v>36036.14</v>
      </c>
      <c r="S11" s="231">
        <v>28440.48</v>
      </c>
      <c r="T11" s="231">
        <v>7595.66</v>
      </c>
      <c r="V11" s="14" t="s">
        <v>204</v>
      </c>
    </row>
    <row r="12" spans="1:25" s="14" customFormat="1" ht="21.75" customHeight="1">
      <c r="A12" s="14" t="s">
        <v>8</v>
      </c>
      <c r="F12" s="230">
        <v>57938.45</v>
      </c>
      <c r="G12" s="231">
        <v>21763.37</v>
      </c>
      <c r="H12" s="232">
        <v>36175.08</v>
      </c>
      <c r="I12" s="232">
        <v>39692.92</v>
      </c>
      <c r="J12" s="231">
        <v>14095.19</v>
      </c>
      <c r="K12" s="233">
        <v>25597.73</v>
      </c>
      <c r="L12" s="231">
        <v>44307.14</v>
      </c>
      <c r="M12" s="230">
        <v>23203.45</v>
      </c>
      <c r="N12" s="230">
        <v>21103.7</v>
      </c>
      <c r="O12" s="231">
        <v>55513.05</v>
      </c>
      <c r="P12" s="231">
        <v>23997.24</v>
      </c>
      <c r="Q12" s="231">
        <v>31515.81</v>
      </c>
      <c r="R12" s="231">
        <v>58899.5</v>
      </c>
      <c r="S12" s="231">
        <v>22482.89</v>
      </c>
      <c r="T12" s="231">
        <v>36416.620000000003</v>
      </c>
      <c r="V12" s="14" t="s">
        <v>190</v>
      </c>
    </row>
    <row r="13" spans="1:25" s="14" customFormat="1" ht="21.75" customHeight="1">
      <c r="A13" s="14" t="s">
        <v>196</v>
      </c>
      <c r="F13" s="90"/>
      <c r="G13" s="91"/>
      <c r="H13" s="92"/>
      <c r="I13" s="92"/>
      <c r="J13" s="91"/>
      <c r="K13" s="70"/>
      <c r="L13" s="91"/>
      <c r="M13" s="90"/>
      <c r="N13" s="90"/>
      <c r="O13" s="91"/>
      <c r="P13" s="91"/>
      <c r="Q13" s="91"/>
      <c r="R13" s="91"/>
      <c r="S13" s="91"/>
      <c r="T13" s="92"/>
      <c r="V13" s="14" t="s">
        <v>205</v>
      </c>
    </row>
    <row r="14" spans="1:25" s="14" customFormat="1" ht="21.75" customHeight="1">
      <c r="B14" s="14" t="s">
        <v>197</v>
      </c>
      <c r="F14" s="230">
        <v>36913.58</v>
      </c>
      <c r="G14" s="231">
        <v>18076.71</v>
      </c>
      <c r="H14" s="232">
        <v>18836.87</v>
      </c>
      <c r="I14" s="232">
        <v>40470.870000000003</v>
      </c>
      <c r="J14" s="231">
        <v>14339.21</v>
      </c>
      <c r="K14" s="233">
        <v>26131.66</v>
      </c>
      <c r="L14" s="231">
        <v>32696.76</v>
      </c>
      <c r="M14" s="230">
        <v>14094.44</v>
      </c>
      <c r="N14" s="230">
        <v>18602.330000000002</v>
      </c>
      <c r="O14" s="231">
        <v>44175.67</v>
      </c>
      <c r="P14" s="231">
        <v>22188.81</v>
      </c>
      <c r="Q14" s="231">
        <v>21986.86</v>
      </c>
      <c r="R14" s="231">
        <v>35829.230000000003</v>
      </c>
      <c r="S14" s="231">
        <v>20067.77</v>
      </c>
      <c r="T14" s="231">
        <v>15761.46</v>
      </c>
      <c r="V14" s="14" t="s">
        <v>206</v>
      </c>
    </row>
    <row r="15" spans="1:25" s="14" customFormat="1" ht="21.75" customHeight="1">
      <c r="A15" s="14" t="s">
        <v>9</v>
      </c>
      <c r="F15" s="230">
        <v>28023.26</v>
      </c>
      <c r="G15" s="231">
        <v>6527.69</v>
      </c>
      <c r="H15" s="232">
        <v>21495.57</v>
      </c>
      <c r="I15" s="232">
        <v>34193.1</v>
      </c>
      <c r="J15" s="231">
        <v>15286.92</v>
      </c>
      <c r="K15" s="233">
        <v>18906.169999999998</v>
      </c>
      <c r="L15" s="231">
        <v>42656.79</v>
      </c>
      <c r="M15" s="230">
        <v>15346.59</v>
      </c>
      <c r="N15" s="230">
        <v>27310.2</v>
      </c>
      <c r="O15" s="231">
        <v>30445.83</v>
      </c>
      <c r="P15" s="231">
        <v>10206.77</v>
      </c>
      <c r="Q15" s="231">
        <v>20239.060000000001</v>
      </c>
      <c r="R15" s="231">
        <v>34859.339999999997</v>
      </c>
      <c r="S15" s="231">
        <v>7256.26</v>
      </c>
      <c r="T15" s="231">
        <v>27603.08</v>
      </c>
      <c r="V15" s="14" t="s">
        <v>191</v>
      </c>
    </row>
    <row r="16" spans="1:25" s="14" customFormat="1" ht="21.75" customHeight="1">
      <c r="A16" s="14" t="s">
        <v>198</v>
      </c>
      <c r="F16" s="90"/>
      <c r="G16" s="91"/>
      <c r="H16" s="92"/>
      <c r="I16" s="92"/>
      <c r="J16" s="91"/>
      <c r="K16" s="70"/>
      <c r="L16" s="91"/>
      <c r="M16" s="90"/>
      <c r="N16" s="90"/>
      <c r="O16" s="91"/>
      <c r="P16" s="91"/>
      <c r="Q16" s="91"/>
      <c r="R16" s="91"/>
      <c r="S16" s="91"/>
      <c r="T16" s="92"/>
      <c r="V16" s="14" t="s">
        <v>230</v>
      </c>
    </row>
    <row r="17" spans="1:25" s="14" customFormat="1" ht="21.75" customHeight="1">
      <c r="F17" s="230">
        <v>249855.24</v>
      </c>
      <c r="G17" s="231">
        <v>98031.43</v>
      </c>
      <c r="H17" s="232">
        <v>151823.81</v>
      </c>
      <c r="I17" s="232">
        <v>244259.67</v>
      </c>
      <c r="J17" s="231">
        <v>87896.63</v>
      </c>
      <c r="K17" s="233">
        <v>156363.04</v>
      </c>
      <c r="L17" s="231">
        <v>272517.53999999998</v>
      </c>
      <c r="M17" s="230">
        <v>104450.59</v>
      </c>
      <c r="N17" s="230">
        <v>168066.95</v>
      </c>
      <c r="O17" s="231">
        <v>245325.4</v>
      </c>
      <c r="P17" s="231">
        <v>91515.8</v>
      </c>
      <c r="Q17" s="231">
        <v>153809.60999999999</v>
      </c>
      <c r="R17" s="231">
        <v>264189</v>
      </c>
      <c r="S17" s="231">
        <v>111730.77</v>
      </c>
      <c r="T17" s="231">
        <v>152457.54</v>
      </c>
      <c r="V17" s="14" t="s">
        <v>207</v>
      </c>
    </row>
    <row r="18" spans="1:25" s="14" customFormat="1" ht="21.75" customHeight="1">
      <c r="A18" s="14" t="s">
        <v>199</v>
      </c>
      <c r="F18" s="230">
        <v>349884.05</v>
      </c>
      <c r="G18" s="231">
        <v>197773.55</v>
      </c>
      <c r="H18" s="232">
        <v>152110.5</v>
      </c>
      <c r="I18" s="232">
        <v>358051.78</v>
      </c>
      <c r="J18" s="231">
        <v>208565.53</v>
      </c>
      <c r="K18" s="233">
        <v>149486.25</v>
      </c>
      <c r="L18" s="231">
        <v>445323.92</v>
      </c>
      <c r="M18" s="230">
        <v>252281.32</v>
      </c>
      <c r="N18" s="230">
        <v>193042.6</v>
      </c>
      <c r="O18" s="231">
        <v>437922.16</v>
      </c>
      <c r="P18" s="231">
        <v>254154.56</v>
      </c>
      <c r="Q18" s="231">
        <v>183767.6</v>
      </c>
      <c r="R18" s="231">
        <v>275348.95</v>
      </c>
      <c r="S18" s="231">
        <v>173155.78</v>
      </c>
      <c r="T18" s="231">
        <v>102193.17</v>
      </c>
      <c r="V18" s="14" t="s">
        <v>208</v>
      </c>
    </row>
    <row r="19" spans="1:25" s="14" customFormat="1" ht="21.75" customHeight="1">
      <c r="A19" s="14" t="s">
        <v>200</v>
      </c>
      <c r="F19" s="230">
        <v>191211.94</v>
      </c>
      <c r="G19" s="231">
        <v>142925.76999999999</v>
      </c>
      <c r="H19" s="232">
        <v>48286.18</v>
      </c>
      <c r="I19" s="232">
        <v>195743.71</v>
      </c>
      <c r="J19" s="231">
        <v>157139.20000000001</v>
      </c>
      <c r="K19" s="233">
        <v>38604.51</v>
      </c>
      <c r="L19" s="231">
        <v>168267.19</v>
      </c>
      <c r="M19" s="230">
        <v>122701.87</v>
      </c>
      <c r="N19" s="230">
        <v>45565.32</v>
      </c>
      <c r="O19" s="231">
        <v>162786.10999999999</v>
      </c>
      <c r="P19" s="231">
        <v>124303.49</v>
      </c>
      <c r="Q19" s="231">
        <v>38482.620000000003</v>
      </c>
      <c r="R19" s="231">
        <v>140215</v>
      </c>
      <c r="S19" s="231">
        <v>99524.28</v>
      </c>
      <c r="T19" s="231">
        <v>40691.31</v>
      </c>
      <c r="V19" s="14" t="s">
        <v>209</v>
      </c>
    </row>
    <row r="20" spans="1:25" s="14" customFormat="1" ht="21.75" customHeight="1">
      <c r="A20" s="14" t="s">
        <v>201</v>
      </c>
      <c r="F20" s="230"/>
      <c r="G20" s="231"/>
      <c r="H20" s="232"/>
      <c r="I20" s="232"/>
      <c r="J20" s="231"/>
      <c r="K20" s="233"/>
      <c r="L20" s="231"/>
      <c r="M20" s="230"/>
      <c r="N20" s="230"/>
      <c r="O20" s="231"/>
      <c r="P20" s="231"/>
      <c r="Q20" s="231"/>
      <c r="R20" s="231"/>
      <c r="S20" s="231"/>
      <c r="T20" s="231"/>
      <c r="V20" s="14" t="s">
        <v>210</v>
      </c>
    </row>
    <row r="21" spans="1:25" s="14" customFormat="1" ht="21.75" customHeight="1">
      <c r="B21" s="14" t="s">
        <v>10</v>
      </c>
      <c r="F21" s="230">
        <v>112736.15</v>
      </c>
      <c r="G21" s="231">
        <v>67446.5</v>
      </c>
      <c r="H21" s="232">
        <v>45289.65</v>
      </c>
      <c r="I21" s="232">
        <v>133791.25</v>
      </c>
      <c r="J21" s="231">
        <v>85157.09</v>
      </c>
      <c r="K21" s="233">
        <v>48634.16</v>
      </c>
      <c r="L21" s="231">
        <v>130887.21</v>
      </c>
      <c r="M21" s="230">
        <v>79983.399999999994</v>
      </c>
      <c r="N21" s="230">
        <v>50903.81</v>
      </c>
      <c r="O21" s="231">
        <v>113252.19</v>
      </c>
      <c r="P21" s="231">
        <v>65696.289999999994</v>
      </c>
      <c r="Q21" s="231">
        <v>47555.9</v>
      </c>
      <c r="R21" s="231">
        <v>153368.39000000001</v>
      </c>
      <c r="S21" s="231">
        <v>94526</v>
      </c>
      <c r="T21" s="231">
        <v>58841.82</v>
      </c>
      <c r="V21" s="14" t="s">
        <v>211</v>
      </c>
    </row>
    <row r="22" spans="1:25" s="14" customFormat="1" ht="21.75" customHeight="1">
      <c r="A22" s="14" t="s">
        <v>202</v>
      </c>
      <c r="F22" s="230">
        <v>216306.16</v>
      </c>
      <c r="G22" s="231">
        <v>127060.6</v>
      </c>
      <c r="H22" s="232">
        <v>89245.56</v>
      </c>
      <c r="I22" s="232">
        <v>198019.05</v>
      </c>
      <c r="J22" s="231">
        <v>106993.49</v>
      </c>
      <c r="K22" s="233">
        <v>91025.55</v>
      </c>
      <c r="L22" s="231">
        <v>167570.71</v>
      </c>
      <c r="M22" s="230">
        <v>106199.16</v>
      </c>
      <c r="N22" s="230">
        <v>61371.55</v>
      </c>
      <c r="O22" s="231">
        <v>196100.7</v>
      </c>
      <c r="P22" s="231">
        <v>115632.57</v>
      </c>
      <c r="Q22" s="231">
        <v>80468.13</v>
      </c>
      <c r="R22" s="231">
        <v>245713.9</v>
      </c>
      <c r="S22" s="231">
        <v>145761.73000000001</v>
      </c>
      <c r="T22" s="231">
        <v>99952.17</v>
      </c>
      <c r="V22" s="14" t="s">
        <v>212</v>
      </c>
    </row>
    <row r="23" spans="1:25" s="14" customFormat="1" ht="21.75" customHeight="1">
      <c r="A23" s="14" t="s">
        <v>11</v>
      </c>
      <c r="F23" s="265">
        <v>0</v>
      </c>
      <c r="G23" s="266">
        <v>0</v>
      </c>
      <c r="H23" s="267">
        <v>0</v>
      </c>
      <c r="I23" s="267">
        <v>0</v>
      </c>
      <c r="J23" s="266">
        <v>0</v>
      </c>
      <c r="K23" s="268">
        <v>0</v>
      </c>
      <c r="L23" s="266">
        <v>0</v>
      </c>
      <c r="M23" s="265">
        <v>0</v>
      </c>
      <c r="N23" s="265">
        <v>0</v>
      </c>
      <c r="O23" s="266">
        <v>0</v>
      </c>
      <c r="P23" s="266">
        <v>0</v>
      </c>
      <c r="Q23" s="266">
        <v>0</v>
      </c>
      <c r="R23" s="266" t="s">
        <v>235</v>
      </c>
      <c r="S23" s="266" t="s">
        <v>235</v>
      </c>
      <c r="T23" s="266" t="s">
        <v>235</v>
      </c>
      <c r="V23" s="14" t="s">
        <v>213</v>
      </c>
    </row>
    <row r="24" spans="1:25" s="8" customFormat="1" ht="3" customHeight="1">
      <c r="A24" s="10"/>
      <c r="B24" s="10"/>
      <c r="C24" s="10"/>
      <c r="D24" s="10"/>
      <c r="E24" s="10"/>
      <c r="F24" s="13"/>
      <c r="G24" s="11"/>
      <c r="H24" s="12"/>
      <c r="I24" s="12"/>
      <c r="J24" s="11"/>
      <c r="K24" s="10"/>
      <c r="L24" s="11"/>
      <c r="M24" s="13"/>
      <c r="N24" s="13"/>
      <c r="O24" s="11"/>
      <c r="P24" s="11"/>
      <c r="Q24" s="11"/>
      <c r="R24" s="11"/>
      <c r="S24" s="11"/>
      <c r="T24" s="12"/>
      <c r="U24" s="10"/>
      <c r="V24" s="10"/>
      <c r="W24" s="7"/>
      <c r="X24" s="7"/>
      <c r="Y24" s="7"/>
    </row>
    <row r="25" spans="1:25" s="8" customFormat="1" ht="3" customHeight="1">
      <c r="W25" s="7"/>
      <c r="X25" s="7"/>
      <c r="Y25" s="7"/>
    </row>
    <row r="26" spans="1:25" s="79" customFormat="1" ht="14.25" customHeight="1">
      <c r="A26" s="206"/>
      <c r="B26" s="205" t="s">
        <v>61</v>
      </c>
      <c r="C26" s="201"/>
      <c r="D26" s="205" t="s">
        <v>281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25" s="285" customFormat="1" ht="27" customHeight="1">
      <c r="A27" s="281"/>
      <c r="B27" s="282" t="s">
        <v>62</v>
      </c>
      <c r="C27" s="283"/>
      <c r="D27" s="284" t="s">
        <v>282</v>
      </c>
      <c r="E27" s="283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35433070866141736" right="0" top="0.98425196850393704" bottom="0.39370078740157483" header="0.51181102362204722" footer="0.13"/>
  <pageSetup paperSize="9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workbookViewId="0">
      <selection activeCell="L21" sqref="L21"/>
    </sheetView>
  </sheetViews>
  <sheetFormatPr defaultColWidth="9.140625" defaultRowHeight="18.75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5.28515625" style="6" customWidth="1"/>
    <col min="6" max="6" width="7.140625" style="6" customWidth="1"/>
    <col min="7" max="8" width="6.42578125" style="6" customWidth="1"/>
    <col min="9" max="9" width="7.28515625" style="6" customWidth="1"/>
    <col min="10" max="11" width="6.42578125" style="6" customWidth="1"/>
    <col min="12" max="12" width="7.42578125" style="6" customWidth="1"/>
    <col min="13" max="14" width="6.42578125" style="6" customWidth="1"/>
    <col min="15" max="15" width="7.140625" style="6" customWidth="1"/>
    <col min="16" max="17" width="6.42578125" style="6" customWidth="1"/>
    <col min="18" max="18" width="7.28515625" style="6" customWidth="1"/>
    <col min="19" max="19" width="6.28515625" style="6" customWidth="1"/>
    <col min="20" max="20" width="6.140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5" customWidth="1"/>
    <col min="26" max="26" width="0.7109375" style="5" customWidth="1"/>
    <col min="27" max="27" width="5.28515625" style="6" customWidth="1"/>
    <col min="28" max="16384" width="9.140625" style="6"/>
  </cols>
  <sheetData>
    <row r="1" spans="1:26" s="1" customFormat="1" ht="20.25" customHeight="1">
      <c r="C1" s="102" t="s">
        <v>307</v>
      </c>
      <c r="D1" s="103"/>
      <c r="E1" s="102" t="s">
        <v>297</v>
      </c>
      <c r="Y1" s="58"/>
      <c r="Z1" s="58"/>
    </row>
    <row r="2" spans="1:26" s="3" customFormat="1" ht="16.5" customHeight="1">
      <c r="C2" s="1" t="s">
        <v>308</v>
      </c>
      <c r="D2" s="2"/>
      <c r="E2" s="1" t="s">
        <v>298</v>
      </c>
      <c r="Y2" s="59"/>
      <c r="Z2" s="59"/>
    </row>
    <row r="3" spans="1:26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135" t="s">
        <v>184</v>
      </c>
      <c r="Y3" s="136"/>
    </row>
    <row r="4" spans="1:26" ht="15.75" customHeight="1">
      <c r="A4" s="98"/>
      <c r="B4" s="346" t="s">
        <v>14</v>
      </c>
      <c r="C4" s="346"/>
      <c r="D4" s="346"/>
      <c r="E4" s="347"/>
      <c r="F4" s="350" t="s">
        <v>227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50" t="s">
        <v>229</v>
      </c>
      <c r="S4" s="351"/>
      <c r="T4" s="352"/>
      <c r="U4" s="137"/>
      <c r="V4" s="346" t="s">
        <v>15</v>
      </c>
      <c r="W4" s="346"/>
      <c r="X4" s="346"/>
      <c r="Y4" s="98"/>
    </row>
    <row r="5" spans="1:26" s="14" customFormat="1" ht="15" customHeight="1">
      <c r="A5" s="70"/>
      <c r="B5" s="348"/>
      <c r="C5" s="348"/>
      <c r="D5" s="348"/>
      <c r="E5" s="349"/>
      <c r="F5" s="345" t="s">
        <v>71</v>
      </c>
      <c r="G5" s="346"/>
      <c r="H5" s="347"/>
      <c r="I5" s="345" t="s">
        <v>72</v>
      </c>
      <c r="J5" s="346"/>
      <c r="K5" s="347"/>
      <c r="L5" s="345" t="s">
        <v>73</v>
      </c>
      <c r="M5" s="346"/>
      <c r="N5" s="347"/>
      <c r="O5" s="345" t="s">
        <v>70</v>
      </c>
      <c r="P5" s="346"/>
      <c r="Q5" s="347"/>
      <c r="R5" s="345" t="s">
        <v>71</v>
      </c>
      <c r="S5" s="346"/>
      <c r="T5" s="347"/>
      <c r="U5" s="138"/>
      <c r="V5" s="348"/>
      <c r="W5" s="348"/>
      <c r="X5" s="348"/>
      <c r="Y5" s="70"/>
      <c r="Z5" s="70"/>
    </row>
    <row r="6" spans="1:26" s="14" customFormat="1" ht="12.75" customHeight="1">
      <c r="A6" s="70"/>
      <c r="B6" s="348"/>
      <c r="C6" s="348"/>
      <c r="D6" s="348"/>
      <c r="E6" s="349"/>
      <c r="F6" s="342" t="s">
        <v>66</v>
      </c>
      <c r="G6" s="343"/>
      <c r="H6" s="344"/>
      <c r="I6" s="342" t="s">
        <v>67</v>
      </c>
      <c r="J6" s="343"/>
      <c r="K6" s="344"/>
      <c r="L6" s="342" t="s">
        <v>68</v>
      </c>
      <c r="M6" s="343"/>
      <c r="N6" s="344"/>
      <c r="O6" s="342" t="s">
        <v>69</v>
      </c>
      <c r="P6" s="343"/>
      <c r="Q6" s="344"/>
      <c r="R6" s="342" t="s">
        <v>66</v>
      </c>
      <c r="S6" s="343"/>
      <c r="T6" s="344"/>
      <c r="U6" s="138"/>
      <c r="V6" s="348"/>
      <c r="W6" s="348"/>
      <c r="X6" s="348"/>
      <c r="Y6" s="70"/>
      <c r="Z6" s="70"/>
    </row>
    <row r="7" spans="1:26" s="14" customFormat="1" ht="13.5" customHeight="1">
      <c r="A7" s="70"/>
      <c r="B7" s="348"/>
      <c r="C7" s="348"/>
      <c r="D7" s="348"/>
      <c r="E7" s="349"/>
      <c r="F7" s="139" t="s">
        <v>1</v>
      </c>
      <c r="G7" s="140" t="s">
        <v>2</v>
      </c>
      <c r="H7" s="141" t="s">
        <v>3</v>
      </c>
      <c r="I7" s="142" t="s">
        <v>1</v>
      </c>
      <c r="J7" s="140" t="s">
        <v>2</v>
      </c>
      <c r="K7" s="142" t="s">
        <v>3</v>
      </c>
      <c r="L7" s="139" t="s">
        <v>1</v>
      </c>
      <c r="M7" s="140" t="s">
        <v>2</v>
      </c>
      <c r="N7" s="141" t="s">
        <v>3</v>
      </c>
      <c r="O7" s="139" t="s">
        <v>1</v>
      </c>
      <c r="P7" s="140" t="s">
        <v>2</v>
      </c>
      <c r="Q7" s="141" t="s">
        <v>3</v>
      </c>
      <c r="R7" s="139" t="s">
        <v>1</v>
      </c>
      <c r="S7" s="140" t="s">
        <v>2</v>
      </c>
      <c r="T7" s="141" t="s">
        <v>3</v>
      </c>
      <c r="U7" s="139"/>
      <c r="V7" s="348"/>
      <c r="W7" s="348"/>
      <c r="X7" s="348"/>
      <c r="Y7" s="70"/>
      <c r="Z7" s="70"/>
    </row>
    <row r="8" spans="1:26" s="14" customFormat="1" ht="13.5" customHeight="1">
      <c r="A8" s="77"/>
      <c r="B8" s="343"/>
      <c r="C8" s="343"/>
      <c r="D8" s="343"/>
      <c r="E8" s="344"/>
      <c r="F8" s="105" t="s">
        <v>4</v>
      </c>
      <c r="G8" s="143" t="s">
        <v>5</v>
      </c>
      <c r="H8" s="144" t="s">
        <v>6</v>
      </c>
      <c r="I8" s="145" t="s">
        <v>4</v>
      </c>
      <c r="J8" s="143" t="s">
        <v>5</v>
      </c>
      <c r="K8" s="145" t="s">
        <v>6</v>
      </c>
      <c r="L8" s="105" t="s">
        <v>4</v>
      </c>
      <c r="M8" s="143" t="s">
        <v>5</v>
      </c>
      <c r="N8" s="144" t="s">
        <v>6</v>
      </c>
      <c r="O8" s="105" t="s">
        <v>4</v>
      </c>
      <c r="P8" s="143" t="s">
        <v>5</v>
      </c>
      <c r="Q8" s="144" t="s">
        <v>6</v>
      </c>
      <c r="R8" s="105" t="s">
        <v>4</v>
      </c>
      <c r="S8" s="143" t="s">
        <v>5</v>
      </c>
      <c r="T8" s="144" t="s">
        <v>6</v>
      </c>
      <c r="U8" s="105"/>
      <c r="V8" s="343"/>
      <c r="W8" s="343"/>
      <c r="X8" s="343"/>
      <c r="Y8" s="77"/>
      <c r="Z8" s="70"/>
    </row>
    <row r="9" spans="1:26" s="106" customFormat="1" ht="16.5" customHeight="1">
      <c r="A9" s="221"/>
      <c r="B9" s="341" t="s">
        <v>99</v>
      </c>
      <c r="C9" s="341"/>
      <c r="D9" s="341"/>
      <c r="E9" s="341"/>
      <c r="F9" s="223">
        <v>1280209</v>
      </c>
      <c r="G9" s="224">
        <v>707780</v>
      </c>
      <c r="H9" s="224">
        <v>572429</v>
      </c>
      <c r="I9" s="222">
        <v>1281017.6100000001</v>
      </c>
      <c r="J9" s="222">
        <v>717268.01</v>
      </c>
      <c r="K9" s="222">
        <v>563749.6</v>
      </c>
      <c r="L9" s="222">
        <v>1332622</v>
      </c>
      <c r="M9" s="222">
        <v>737483</v>
      </c>
      <c r="N9" s="222">
        <v>595139</v>
      </c>
      <c r="O9" s="222">
        <v>1315215.74</v>
      </c>
      <c r="P9" s="222">
        <v>725074</v>
      </c>
      <c r="Q9" s="222">
        <v>590142.25</v>
      </c>
      <c r="R9" s="222">
        <v>1244459.3500000001</v>
      </c>
      <c r="S9" s="222">
        <v>702946</v>
      </c>
      <c r="T9" s="222">
        <v>541512.82999999996</v>
      </c>
      <c r="U9" s="108"/>
      <c r="V9" s="341" t="s">
        <v>4</v>
      </c>
      <c r="W9" s="341"/>
      <c r="X9" s="341"/>
      <c r="Y9" s="109"/>
      <c r="Z9" s="109"/>
    </row>
    <row r="10" spans="1:26" s="106" customFormat="1" ht="12.75" customHeight="1">
      <c r="A10" s="218" t="s">
        <v>151</v>
      </c>
      <c r="B10" s="216"/>
      <c r="C10" s="218"/>
      <c r="D10" s="218"/>
      <c r="E10" s="217"/>
      <c r="F10" s="220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31" t="s">
        <v>152</v>
      </c>
      <c r="W10" s="132"/>
      <c r="X10" s="107"/>
      <c r="Y10" s="109"/>
      <c r="Z10" s="109"/>
    </row>
    <row r="11" spans="1:26" s="110" customFormat="1" ht="12.75" customHeight="1">
      <c r="A11" s="214"/>
      <c r="B11" s="214" t="s">
        <v>149</v>
      </c>
      <c r="C11" s="214"/>
      <c r="D11" s="214"/>
      <c r="E11" s="214"/>
      <c r="F11" s="220">
        <v>443872</v>
      </c>
      <c r="G11" s="219">
        <v>254252</v>
      </c>
      <c r="H11" s="219">
        <v>189620</v>
      </c>
      <c r="I11" s="219">
        <v>460769.16</v>
      </c>
      <c r="J11" s="219">
        <v>258822.39</v>
      </c>
      <c r="K11" s="219">
        <v>201946.77</v>
      </c>
      <c r="L11" s="219">
        <v>500982</v>
      </c>
      <c r="M11" s="219">
        <v>293673</v>
      </c>
      <c r="N11" s="219">
        <v>207309</v>
      </c>
      <c r="O11" s="219">
        <v>494156.34</v>
      </c>
      <c r="P11" s="219">
        <v>283698.84999999998</v>
      </c>
      <c r="Q11" s="219">
        <v>210457.49</v>
      </c>
      <c r="R11" s="219">
        <v>390217.96</v>
      </c>
      <c r="S11" s="219">
        <v>239649.78</v>
      </c>
      <c r="T11" s="219">
        <v>150568.18</v>
      </c>
      <c r="U11" s="134"/>
      <c r="V11" s="133" t="s">
        <v>154</v>
      </c>
      <c r="W11" s="133"/>
      <c r="Y11" s="111"/>
      <c r="Z11" s="111"/>
    </row>
    <row r="12" spans="1:26" s="110" customFormat="1" ht="12.75" customHeight="1">
      <c r="A12" s="218" t="s">
        <v>150</v>
      </c>
      <c r="B12" s="218"/>
      <c r="C12" s="218"/>
      <c r="D12" s="217"/>
      <c r="E12" s="211"/>
      <c r="F12" s="220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31" t="s">
        <v>153</v>
      </c>
      <c r="V12" s="133"/>
      <c r="W12" s="133"/>
      <c r="Y12" s="111"/>
      <c r="Z12" s="111"/>
    </row>
    <row r="13" spans="1:26" s="110" customFormat="1" ht="12.75" customHeight="1">
      <c r="A13" s="214"/>
      <c r="B13" s="214" t="s">
        <v>16</v>
      </c>
      <c r="C13" s="214"/>
      <c r="D13" s="214"/>
      <c r="E13" s="214"/>
      <c r="F13" s="220">
        <v>971</v>
      </c>
      <c r="G13" s="219">
        <v>722</v>
      </c>
      <c r="H13" s="219">
        <v>249</v>
      </c>
      <c r="I13" s="219">
        <v>241.6</v>
      </c>
      <c r="J13" s="219">
        <v>241.6</v>
      </c>
      <c r="K13" s="219" t="s">
        <v>235</v>
      </c>
      <c r="L13" s="219">
        <v>204</v>
      </c>
      <c r="M13" s="219">
        <v>204</v>
      </c>
      <c r="N13" s="219" t="s">
        <v>278</v>
      </c>
      <c r="O13" s="219">
        <v>1543.44</v>
      </c>
      <c r="P13" s="219">
        <v>1288.8900000000001</v>
      </c>
      <c r="Q13" s="219">
        <v>254</v>
      </c>
      <c r="R13" s="219">
        <v>7242.74</v>
      </c>
      <c r="S13" s="219">
        <v>7242.74</v>
      </c>
      <c r="T13" s="219" t="s">
        <v>235</v>
      </c>
      <c r="U13" s="134"/>
      <c r="V13" s="133" t="s">
        <v>21</v>
      </c>
      <c r="W13" s="133"/>
      <c r="Y13" s="111"/>
      <c r="Z13" s="111"/>
    </row>
    <row r="14" spans="1:26" s="110" customFormat="1" ht="12.75" customHeight="1">
      <c r="A14" s="214"/>
      <c r="B14" s="214" t="s">
        <v>17</v>
      </c>
      <c r="C14" s="214"/>
      <c r="D14" s="214"/>
      <c r="E14" s="214"/>
      <c r="F14" s="220">
        <v>215909</v>
      </c>
      <c r="G14" s="219">
        <v>100249</v>
      </c>
      <c r="H14" s="219">
        <v>115660</v>
      </c>
      <c r="I14" s="219">
        <v>217602</v>
      </c>
      <c r="J14" s="219">
        <v>113543.66</v>
      </c>
      <c r="K14" s="219">
        <v>104057.61</v>
      </c>
      <c r="L14" s="219">
        <v>227851</v>
      </c>
      <c r="M14" s="219">
        <v>114697</v>
      </c>
      <c r="N14" s="219">
        <v>113154</v>
      </c>
      <c r="O14" s="219">
        <v>225548.72</v>
      </c>
      <c r="P14" s="219">
        <v>112415.56</v>
      </c>
      <c r="Q14" s="219">
        <v>113133.16</v>
      </c>
      <c r="R14" s="219">
        <v>210547</v>
      </c>
      <c r="S14" s="219">
        <v>88892.55</v>
      </c>
      <c r="T14" s="219">
        <v>121653.84</v>
      </c>
      <c r="U14" s="134"/>
      <c r="V14" s="133" t="s">
        <v>22</v>
      </c>
      <c r="W14" s="133"/>
      <c r="Y14" s="111"/>
      <c r="Z14" s="111"/>
    </row>
    <row r="15" spans="1:26" s="110" customFormat="1" ht="12.75" customHeight="1">
      <c r="A15" s="214"/>
      <c r="B15" s="214" t="s">
        <v>138</v>
      </c>
      <c r="C15" s="214"/>
      <c r="D15" s="214"/>
      <c r="E15" s="214"/>
      <c r="F15" s="220">
        <v>2489</v>
      </c>
      <c r="G15" s="219">
        <v>1911</v>
      </c>
      <c r="H15" s="219">
        <v>578</v>
      </c>
      <c r="I15" s="219">
        <v>6030.37</v>
      </c>
      <c r="J15" s="219">
        <v>6030.37</v>
      </c>
      <c r="K15" s="219" t="s">
        <v>235</v>
      </c>
      <c r="L15" s="219">
        <v>5973</v>
      </c>
      <c r="M15" s="219">
        <v>5973</v>
      </c>
      <c r="N15" s="219" t="s">
        <v>278</v>
      </c>
      <c r="O15" s="219">
        <v>5163.0200000000004</v>
      </c>
      <c r="P15" s="219">
        <v>4353.75</v>
      </c>
      <c r="Q15" s="219">
        <v>809.27</v>
      </c>
      <c r="R15" s="219">
        <v>3035.82</v>
      </c>
      <c r="S15" s="219">
        <v>2053.75</v>
      </c>
      <c r="T15" s="219">
        <v>982.06</v>
      </c>
      <c r="U15" s="134"/>
      <c r="V15" s="133" t="s">
        <v>155</v>
      </c>
      <c r="W15" s="133"/>
      <c r="Y15" s="111"/>
      <c r="Z15" s="111"/>
    </row>
    <row r="16" spans="1:26" s="110" customFormat="1" ht="12.75" customHeight="1">
      <c r="A16" s="214"/>
      <c r="B16" s="214" t="s">
        <v>296</v>
      </c>
      <c r="C16" s="214"/>
      <c r="D16" s="214"/>
      <c r="E16" s="214"/>
      <c r="F16" s="220">
        <v>3375</v>
      </c>
      <c r="G16" s="219">
        <v>3146</v>
      </c>
      <c r="H16" s="219">
        <v>229</v>
      </c>
      <c r="I16" s="219">
        <v>8444.32</v>
      </c>
      <c r="J16" s="219">
        <v>3656.22</v>
      </c>
      <c r="K16" s="219">
        <v>4788.1000000000004</v>
      </c>
      <c r="L16" s="219">
        <v>6236</v>
      </c>
      <c r="M16" s="219">
        <v>2737</v>
      </c>
      <c r="N16" s="219">
        <v>3499</v>
      </c>
      <c r="O16" s="219">
        <v>11418.1</v>
      </c>
      <c r="P16" s="219">
        <v>9643.83</v>
      </c>
      <c r="Q16" s="219">
        <v>1774.27</v>
      </c>
      <c r="R16" s="219">
        <v>2562</v>
      </c>
      <c r="S16" s="219">
        <v>2247.4699999999998</v>
      </c>
      <c r="T16" s="219">
        <v>315.17</v>
      </c>
      <c r="U16" s="134"/>
      <c r="V16" s="133" t="s">
        <v>217</v>
      </c>
      <c r="W16" s="133"/>
      <c r="Y16" s="111"/>
      <c r="Z16" s="111"/>
    </row>
    <row r="17" spans="1:26" s="110" customFormat="1" ht="12.75" customHeight="1">
      <c r="A17" s="214"/>
      <c r="B17" s="214"/>
      <c r="C17" s="214" t="s">
        <v>295</v>
      </c>
      <c r="D17" s="214"/>
      <c r="E17" s="214"/>
      <c r="F17" s="220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134"/>
      <c r="V17" s="133"/>
      <c r="W17" s="133" t="s">
        <v>156</v>
      </c>
      <c r="Y17" s="111"/>
      <c r="Z17" s="111"/>
    </row>
    <row r="18" spans="1:26" s="110" customFormat="1" ht="12.75" customHeight="1">
      <c r="A18" s="214"/>
      <c r="B18" s="214" t="s">
        <v>18</v>
      </c>
      <c r="C18" s="214"/>
      <c r="D18" s="214"/>
      <c r="E18" s="214"/>
      <c r="F18" s="220">
        <v>131115</v>
      </c>
      <c r="G18" s="219">
        <v>110702</v>
      </c>
      <c r="H18" s="219">
        <v>20413</v>
      </c>
      <c r="I18" s="219">
        <v>123074</v>
      </c>
      <c r="J18" s="219">
        <v>108758.41</v>
      </c>
      <c r="K18" s="219">
        <v>14316.21</v>
      </c>
      <c r="L18" s="219">
        <v>83775</v>
      </c>
      <c r="M18" s="219">
        <v>74563</v>
      </c>
      <c r="N18" s="219">
        <v>9212</v>
      </c>
      <c r="O18" s="219">
        <v>83996.43</v>
      </c>
      <c r="P18" s="219">
        <v>71376</v>
      </c>
      <c r="Q18" s="219">
        <v>12620.42</v>
      </c>
      <c r="R18" s="219">
        <v>114188.89</v>
      </c>
      <c r="S18" s="219">
        <v>93435.39</v>
      </c>
      <c r="T18" s="219">
        <v>20753.5</v>
      </c>
      <c r="U18" s="134"/>
      <c r="V18" s="133" t="s">
        <v>47</v>
      </c>
      <c r="W18" s="133"/>
      <c r="Y18" s="111"/>
      <c r="Z18" s="111"/>
    </row>
    <row r="19" spans="1:26" s="110" customFormat="1" ht="12.75" customHeight="1">
      <c r="A19" s="214"/>
      <c r="B19" s="214" t="s">
        <v>294</v>
      </c>
      <c r="C19" s="214"/>
      <c r="D19" s="214"/>
      <c r="E19" s="214"/>
      <c r="F19" s="220">
        <v>205955</v>
      </c>
      <c r="G19" s="219">
        <v>96535</v>
      </c>
      <c r="H19" s="219">
        <v>109420</v>
      </c>
      <c r="I19" s="219">
        <v>220137.12</v>
      </c>
      <c r="J19" s="219">
        <v>115782.73</v>
      </c>
      <c r="K19" s="219">
        <v>104354.39</v>
      </c>
      <c r="L19" s="219">
        <v>227163</v>
      </c>
      <c r="M19" s="219">
        <v>113509</v>
      </c>
      <c r="N19" s="219">
        <v>113654</v>
      </c>
      <c r="O19" s="219">
        <v>193978.62</v>
      </c>
      <c r="P19" s="219">
        <v>94207.51</v>
      </c>
      <c r="Q19" s="219">
        <v>99771.11</v>
      </c>
      <c r="R19" s="219">
        <v>213889.28</v>
      </c>
      <c r="S19" s="219">
        <v>113911.81</v>
      </c>
      <c r="T19" s="219">
        <v>99977.47</v>
      </c>
      <c r="U19" s="134"/>
      <c r="V19" s="133" t="s">
        <v>63</v>
      </c>
      <c r="W19" s="133"/>
      <c r="Y19" s="111"/>
      <c r="Z19" s="111"/>
    </row>
    <row r="20" spans="1:26" s="110" customFormat="1" ht="12.75" customHeight="1">
      <c r="A20" s="214"/>
      <c r="B20" s="214"/>
      <c r="C20" s="214" t="s">
        <v>293</v>
      </c>
      <c r="D20" s="214"/>
      <c r="E20" s="214"/>
      <c r="F20" s="220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134"/>
      <c r="V20" s="133"/>
      <c r="W20" s="133" t="s">
        <v>157</v>
      </c>
      <c r="Y20" s="111"/>
      <c r="Z20" s="111"/>
    </row>
    <row r="21" spans="1:26" s="110" customFormat="1" ht="12.75" customHeight="1">
      <c r="A21" s="214"/>
      <c r="B21" s="214" t="s">
        <v>214</v>
      </c>
      <c r="C21" s="214"/>
      <c r="D21" s="214"/>
      <c r="E21" s="214"/>
      <c r="F21" s="220">
        <v>28863</v>
      </c>
      <c r="G21" s="219">
        <v>27268</v>
      </c>
      <c r="H21" s="219">
        <v>1595</v>
      </c>
      <c r="I21" s="219">
        <v>14218.65</v>
      </c>
      <c r="J21" s="219">
        <v>13162.61</v>
      </c>
      <c r="K21" s="219">
        <v>1056.04</v>
      </c>
      <c r="L21" s="219">
        <v>17617</v>
      </c>
      <c r="M21" s="219">
        <v>15245</v>
      </c>
      <c r="N21" s="219">
        <v>2372</v>
      </c>
      <c r="O21" s="219">
        <v>21051.07</v>
      </c>
      <c r="P21" s="219">
        <v>20748.11</v>
      </c>
      <c r="Q21" s="219">
        <v>302.95</v>
      </c>
      <c r="R21" s="219">
        <v>36767.949999999997</v>
      </c>
      <c r="S21" s="219">
        <v>35559.120000000003</v>
      </c>
      <c r="T21" s="219">
        <v>1208.82</v>
      </c>
      <c r="U21" s="134"/>
      <c r="V21" s="133" t="s">
        <v>158</v>
      </c>
      <c r="W21" s="133"/>
      <c r="Y21" s="111"/>
      <c r="Z21" s="111"/>
    </row>
    <row r="22" spans="1:26" s="110" customFormat="1" ht="12.75" customHeight="1">
      <c r="A22" s="214"/>
      <c r="B22" s="214" t="s">
        <v>215</v>
      </c>
      <c r="C22" s="214"/>
      <c r="D22" s="214"/>
      <c r="E22" s="214"/>
      <c r="F22" s="220">
        <v>71599</v>
      </c>
      <c r="G22" s="219">
        <v>23699</v>
      </c>
      <c r="H22" s="219">
        <v>47900</v>
      </c>
      <c r="I22" s="219">
        <v>74751</v>
      </c>
      <c r="J22" s="219">
        <v>22711.7</v>
      </c>
      <c r="K22" s="219">
        <v>52038.62</v>
      </c>
      <c r="L22" s="219">
        <v>104531</v>
      </c>
      <c r="M22" s="219">
        <v>37484</v>
      </c>
      <c r="N22" s="219">
        <v>67047</v>
      </c>
      <c r="O22" s="219">
        <v>108462.72</v>
      </c>
      <c r="P22" s="219">
        <v>41271.85</v>
      </c>
      <c r="Q22" s="219">
        <v>67190.87</v>
      </c>
      <c r="R22" s="219">
        <v>75162.070000000007</v>
      </c>
      <c r="S22" s="219">
        <v>28318.400000000001</v>
      </c>
      <c r="T22" s="219">
        <v>46843.68</v>
      </c>
      <c r="U22" s="134"/>
      <c r="V22" s="133" t="s">
        <v>159</v>
      </c>
      <c r="W22" s="133"/>
      <c r="Y22" s="111"/>
      <c r="Z22" s="111"/>
    </row>
    <row r="23" spans="1:26" s="110" customFormat="1" ht="12.75" customHeight="1">
      <c r="A23" s="214"/>
      <c r="B23" s="214" t="s">
        <v>139</v>
      </c>
      <c r="C23" s="211"/>
      <c r="D23" s="211"/>
      <c r="E23" s="211"/>
      <c r="F23" s="220">
        <v>4305</v>
      </c>
      <c r="G23" s="219">
        <v>517</v>
      </c>
      <c r="H23" s="219">
        <v>3788</v>
      </c>
      <c r="I23" s="219">
        <v>3411</v>
      </c>
      <c r="J23" s="219">
        <v>1194.83</v>
      </c>
      <c r="K23" s="219">
        <v>2215.59</v>
      </c>
      <c r="L23" s="219">
        <v>4868</v>
      </c>
      <c r="M23" s="219">
        <v>4350</v>
      </c>
      <c r="N23" s="219">
        <v>518</v>
      </c>
      <c r="O23" s="219">
        <v>1666.95</v>
      </c>
      <c r="P23" s="219">
        <v>774.4</v>
      </c>
      <c r="Q23" s="219">
        <v>892.54</v>
      </c>
      <c r="R23" s="219">
        <v>3544</v>
      </c>
      <c r="S23" s="219">
        <v>2557.41</v>
      </c>
      <c r="T23" s="219">
        <v>987.15</v>
      </c>
      <c r="U23" s="134"/>
      <c r="V23" s="134" t="s">
        <v>160</v>
      </c>
      <c r="W23" s="134"/>
      <c r="X23" s="111"/>
      <c r="Y23" s="111"/>
      <c r="Z23" s="111"/>
    </row>
    <row r="24" spans="1:26" s="110" customFormat="1" ht="12.75" customHeight="1">
      <c r="A24" s="214"/>
      <c r="B24" s="214" t="s">
        <v>140</v>
      </c>
      <c r="C24" s="211"/>
      <c r="D24" s="211"/>
      <c r="E24" s="211"/>
      <c r="F24" s="220">
        <v>11125</v>
      </c>
      <c r="G24" s="219">
        <v>2785</v>
      </c>
      <c r="H24" s="219">
        <v>8340</v>
      </c>
      <c r="I24" s="219">
        <v>21084.5</v>
      </c>
      <c r="J24" s="219">
        <v>9250.56</v>
      </c>
      <c r="K24" s="219">
        <v>11833.93</v>
      </c>
      <c r="L24" s="219">
        <v>17881</v>
      </c>
      <c r="M24" s="219">
        <v>8124</v>
      </c>
      <c r="N24" s="219">
        <v>9757</v>
      </c>
      <c r="O24" s="219">
        <v>11518.82</v>
      </c>
      <c r="P24" s="219">
        <v>5500.99</v>
      </c>
      <c r="Q24" s="219">
        <v>6017.83</v>
      </c>
      <c r="R24" s="219">
        <v>8599.01</v>
      </c>
      <c r="S24" s="219">
        <v>1717.16</v>
      </c>
      <c r="T24" s="219">
        <v>6881.85</v>
      </c>
      <c r="U24" s="134"/>
      <c r="V24" s="134" t="s">
        <v>161</v>
      </c>
      <c r="W24" s="134"/>
      <c r="X24" s="111"/>
      <c r="Y24" s="111"/>
      <c r="Z24" s="111"/>
    </row>
    <row r="25" spans="1:26" s="110" customFormat="1" ht="12.75" customHeight="1">
      <c r="A25" s="214"/>
      <c r="B25" s="211" t="s">
        <v>141</v>
      </c>
      <c r="C25" s="211"/>
      <c r="D25" s="211"/>
      <c r="E25" s="211"/>
      <c r="F25" s="220">
        <v>2791</v>
      </c>
      <c r="G25" s="219">
        <v>2370</v>
      </c>
      <c r="H25" s="219">
        <v>421</v>
      </c>
      <c r="I25" s="219">
        <v>2995.1</v>
      </c>
      <c r="J25" s="219">
        <v>2493.86</v>
      </c>
      <c r="K25" s="219">
        <v>501.23</v>
      </c>
      <c r="L25" s="219">
        <v>1106</v>
      </c>
      <c r="M25" s="219">
        <v>286</v>
      </c>
      <c r="N25" s="219">
        <v>820</v>
      </c>
      <c r="O25" s="219">
        <v>3913.69</v>
      </c>
      <c r="P25" s="219">
        <v>2258.9699999999998</v>
      </c>
      <c r="Q25" s="219">
        <v>1654.72</v>
      </c>
      <c r="R25" s="219">
        <v>1815.76</v>
      </c>
      <c r="S25" s="219">
        <v>592.01</v>
      </c>
      <c r="T25" s="219">
        <v>1223.75</v>
      </c>
      <c r="U25" s="134"/>
      <c r="V25" s="134" t="s">
        <v>162</v>
      </c>
      <c r="W25" s="134"/>
      <c r="X25" s="111"/>
      <c r="Y25" s="111"/>
      <c r="Z25" s="111"/>
    </row>
    <row r="26" spans="1:26" s="110" customFormat="1" ht="12.75" customHeight="1">
      <c r="A26" s="214"/>
      <c r="B26" s="214" t="s">
        <v>142</v>
      </c>
      <c r="C26" s="214"/>
      <c r="D26" s="211"/>
      <c r="E26" s="211"/>
      <c r="F26" s="220">
        <v>7645</v>
      </c>
      <c r="G26" s="219">
        <v>4629</v>
      </c>
      <c r="H26" s="219">
        <v>3016</v>
      </c>
      <c r="I26" s="219">
        <v>4039.93</v>
      </c>
      <c r="J26" s="219">
        <v>2159.8200000000002</v>
      </c>
      <c r="K26" s="219">
        <v>1880.11</v>
      </c>
      <c r="L26" s="219">
        <v>3192</v>
      </c>
      <c r="M26" s="219">
        <v>2180</v>
      </c>
      <c r="N26" s="219">
        <v>1012</v>
      </c>
      <c r="O26" s="219">
        <v>3026.08</v>
      </c>
      <c r="P26" s="219">
        <v>1687.1</v>
      </c>
      <c r="Q26" s="219">
        <v>1338.98</v>
      </c>
      <c r="R26" s="219">
        <v>4375.24</v>
      </c>
      <c r="S26" s="219">
        <v>2366.35</v>
      </c>
      <c r="T26" s="219">
        <v>2008.89</v>
      </c>
      <c r="U26" s="134"/>
      <c r="V26" s="133" t="s">
        <v>163</v>
      </c>
      <c r="W26" s="134"/>
      <c r="X26" s="111"/>
      <c r="Y26" s="111"/>
      <c r="Z26" s="111"/>
    </row>
    <row r="27" spans="1:26" s="110" customFormat="1" ht="12.75" customHeight="1">
      <c r="A27" s="214"/>
      <c r="B27" s="214" t="s">
        <v>143</v>
      </c>
      <c r="C27" s="211"/>
      <c r="D27" s="211"/>
      <c r="E27" s="211"/>
      <c r="F27" s="220">
        <v>10399</v>
      </c>
      <c r="G27" s="219">
        <v>6958</v>
      </c>
      <c r="H27" s="219">
        <v>3441</v>
      </c>
      <c r="I27" s="219">
        <v>4149</v>
      </c>
      <c r="J27" s="219">
        <v>2236.4499999999998</v>
      </c>
      <c r="K27" s="219">
        <v>1913.16</v>
      </c>
      <c r="L27" s="219">
        <v>9205</v>
      </c>
      <c r="M27" s="219">
        <v>5301</v>
      </c>
      <c r="N27" s="219">
        <v>3904</v>
      </c>
      <c r="O27" s="219">
        <v>10881.75</v>
      </c>
      <c r="P27" s="219">
        <v>4554.87</v>
      </c>
      <c r="Q27" s="219">
        <v>6326.88</v>
      </c>
      <c r="R27" s="219">
        <v>12736.96</v>
      </c>
      <c r="S27" s="219">
        <v>7809.67</v>
      </c>
      <c r="T27" s="219">
        <v>4927.3</v>
      </c>
      <c r="U27" s="134"/>
      <c r="V27" s="134" t="s">
        <v>164</v>
      </c>
      <c r="W27" s="134"/>
      <c r="X27" s="111"/>
      <c r="Y27" s="111"/>
      <c r="Z27" s="111"/>
    </row>
    <row r="28" spans="1:26" s="110" customFormat="1" ht="12.75" customHeight="1">
      <c r="A28" s="214"/>
      <c r="B28" s="211" t="s">
        <v>144</v>
      </c>
      <c r="C28" s="211"/>
      <c r="D28" s="211"/>
      <c r="E28" s="211"/>
      <c r="F28" s="220">
        <v>51588</v>
      </c>
      <c r="G28" s="219">
        <v>35042</v>
      </c>
      <c r="H28" s="219">
        <v>16546</v>
      </c>
      <c r="I28" s="219">
        <v>47521.83</v>
      </c>
      <c r="J28" s="219">
        <v>31031.86</v>
      </c>
      <c r="K28" s="219">
        <v>16489.97</v>
      </c>
      <c r="L28" s="219">
        <v>46935</v>
      </c>
      <c r="M28" s="219">
        <v>34279</v>
      </c>
      <c r="N28" s="219">
        <v>12656</v>
      </c>
      <c r="O28" s="219">
        <v>49001.08</v>
      </c>
      <c r="P28" s="219">
        <v>32703.48</v>
      </c>
      <c r="Q28" s="219">
        <v>16297.6</v>
      </c>
      <c r="R28" s="219">
        <v>53957.74</v>
      </c>
      <c r="S28" s="219">
        <v>34944.120000000003</v>
      </c>
      <c r="T28" s="219">
        <v>19013.62</v>
      </c>
      <c r="U28" s="134"/>
      <c r="V28" s="134" t="s">
        <v>165</v>
      </c>
      <c r="W28" s="134"/>
      <c r="X28" s="111"/>
      <c r="Y28" s="111"/>
      <c r="Z28" s="111"/>
    </row>
    <row r="29" spans="1:26" s="110" customFormat="1" ht="12.75" customHeight="1">
      <c r="A29" s="214"/>
      <c r="B29" s="214"/>
      <c r="C29" s="211" t="s">
        <v>216</v>
      </c>
      <c r="D29" s="211"/>
      <c r="E29" s="211"/>
      <c r="F29" s="220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134"/>
      <c r="V29" s="134"/>
      <c r="W29" s="134" t="s">
        <v>74</v>
      </c>
      <c r="X29" s="111"/>
      <c r="Y29" s="111"/>
      <c r="Z29" s="111"/>
    </row>
    <row r="30" spans="1:26" s="110" customFormat="1" ht="12.75" customHeight="1">
      <c r="A30" s="214"/>
      <c r="B30" s="211" t="s">
        <v>19</v>
      </c>
      <c r="C30" s="211"/>
      <c r="D30" s="211"/>
      <c r="E30" s="211"/>
      <c r="F30" s="220">
        <v>45011</v>
      </c>
      <c r="G30" s="219">
        <v>20424</v>
      </c>
      <c r="H30" s="219">
        <v>24587</v>
      </c>
      <c r="I30" s="219">
        <v>28487.31</v>
      </c>
      <c r="J30" s="219">
        <v>11329.33</v>
      </c>
      <c r="K30" s="219">
        <v>17157.98</v>
      </c>
      <c r="L30" s="219">
        <v>33122</v>
      </c>
      <c r="M30" s="219">
        <v>14093</v>
      </c>
      <c r="N30" s="219">
        <v>19029</v>
      </c>
      <c r="O30" s="219">
        <v>39705.65</v>
      </c>
      <c r="P30" s="219">
        <v>17657.96</v>
      </c>
      <c r="Q30" s="219">
        <v>22047.69</v>
      </c>
      <c r="R30" s="219">
        <v>49959.199999999997</v>
      </c>
      <c r="S30" s="219">
        <v>17935.400000000001</v>
      </c>
      <c r="T30" s="219">
        <v>32023.8</v>
      </c>
      <c r="U30" s="134"/>
      <c r="V30" s="134" t="s">
        <v>23</v>
      </c>
      <c r="W30" s="134"/>
      <c r="X30" s="111"/>
      <c r="Y30" s="111"/>
      <c r="Z30" s="111"/>
    </row>
    <row r="31" spans="1:26" s="110" customFormat="1" ht="12.75" customHeight="1">
      <c r="A31" s="214"/>
      <c r="B31" s="211" t="s">
        <v>145</v>
      </c>
      <c r="C31" s="211"/>
      <c r="D31" s="211"/>
      <c r="E31" s="211"/>
      <c r="F31" s="220">
        <v>17243</v>
      </c>
      <c r="G31" s="219">
        <v>4814</v>
      </c>
      <c r="H31" s="219">
        <v>12429</v>
      </c>
      <c r="I31" s="219">
        <v>17309.689999999999</v>
      </c>
      <c r="J31" s="219">
        <v>4617.82</v>
      </c>
      <c r="K31" s="219">
        <v>12691.87</v>
      </c>
      <c r="L31" s="219">
        <v>14889</v>
      </c>
      <c r="M31" s="219">
        <v>3204</v>
      </c>
      <c r="N31" s="219">
        <v>11685</v>
      </c>
      <c r="O31" s="219">
        <v>14081.86</v>
      </c>
      <c r="P31" s="219">
        <v>3999.91</v>
      </c>
      <c r="Q31" s="219">
        <v>10081.950000000001</v>
      </c>
      <c r="R31" s="219">
        <v>18248.12</v>
      </c>
      <c r="S31" s="219">
        <v>5389.85</v>
      </c>
      <c r="T31" s="219">
        <v>12858.27</v>
      </c>
      <c r="U31" s="134"/>
      <c r="V31" s="134" t="s">
        <v>166</v>
      </c>
      <c r="W31" s="134"/>
      <c r="X31" s="111"/>
      <c r="Y31" s="111"/>
      <c r="Z31" s="111"/>
    </row>
    <row r="32" spans="1:26" s="110" customFormat="1" ht="12.75" customHeight="1">
      <c r="A32" s="214"/>
      <c r="B32" s="214" t="s">
        <v>146</v>
      </c>
      <c r="C32" s="211"/>
      <c r="D32" s="211"/>
      <c r="E32" s="211"/>
      <c r="F32" s="220">
        <v>5943</v>
      </c>
      <c r="G32" s="219">
        <v>5055</v>
      </c>
      <c r="H32" s="219">
        <v>888</v>
      </c>
      <c r="I32" s="219">
        <v>656</v>
      </c>
      <c r="J32" s="219">
        <v>493.32</v>
      </c>
      <c r="K32" s="219">
        <v>163.22</v>
      </c>
      <c r="L32" s="219">
        <v>1802</v>
      </c>
      <c r="M32" s="219">
        <v>1629</v>
      </c>
      <c r="N32" s="219">
        <v>173</v>
      </c>
      <c r="O32" s="219">
        <v>8690.24</v>
      </c>
      <c r="P32" s="219">
        <v>2197.2199999999998</v>
      </c>
      <c r="Q32" s="219">
        <v>6493.02</v>
      </c>
      <c r="R32" s="219">
        <v>3651.94</v>
      </c>
      <c r="S32" s="219">
        <v>3511.79</v>
      </c>
      <c r="T32" s="219">
        <v>140.16</v>
      </c>
      <c r="U32" s="134"/>
      <c r="V32" s="134" t="s">
        <v>167</v>
      </c>
      <c r="W32" s="134"/>
      <c r="X32" s="111"/>
      <c r="Y32" s="111"/>
      <c r="Z32" s="111"/>
    </row>
    <row r="33" spans="1:26" s="110" customFormat="1" ht="12.75" customHeight="1">
      <c r="A33" s="214"/>
      <c r="B33" s="214" t="s">
        <v>147</v>
      </c>
      <c r="C33" s="211"/>
      <c r="D33" s="211"/>
      <c r="E33" s="211"/>
      <c r="F33" s="220">
        <v>19288</v>
      </c>
      <c r="G33" s="219">
        <v>6702</v>
      </c>
      <c r="H33" s="219">
        <v>12586</v>
      </c>
      <c r="I33" s="219">
        <v>24257.16</v>
      </c>
      <c r="J33" s="219">
        <v>9750.4599999999991</v>
      </c>
      <c r="K33" s="219">
        <v>14506.71</v>
      </c>
      <c r="L33" s="219">
        <v>22156</v>
      </c>
      <c r="M33" s="219">
        <v>5234</v>
      </c>
      <c r="N33" s="219">
        <v>16922</v>
      </c>
      <c r="O33" s="219">
        <v>25515.49</v>
      </c>
      <c r="P33" s="219">
        <v>12838</v>
      </c>
      <c r="Q33" s="219">
        <v>12676.93</v>
      </c>
      <c r="R33" s="219">
        <v>27224.54</v>
      </c>
      <c r="S33" s="219">
        <v>12079.53</v>
      </c>
      <c r="T33" s="219">
        <v>15145.01</v>
      </c>
      <c r="U33" s="134"/>
      <c r="V33" s="133" t="s">
        <v>168</v>
      </c>
      <c r="W33" s="133"/>
      <c r="X33" s="111"/>
      <c r="Y33" s="111"/>
      <c r="Z33" s="111"/>
    </row>
    <row r="34" spans="1:26" s="110" customFormat="1" ht="12.75" customHeight="1">
      <c r="A34" s="214"/>
      <c r="B34" s="214" t="s">
        <v>292</v>
      </c>
      <c r="C34" s="211"/>
      <c r="D34" s="211"/>
      <c r="E34" s="211"/>
      <c r="F34" s="220">
        <v>723</v>
      </c>
      <c r="G34" s="219" t="s">
        <v>278</v>
      </c>
      <c r="H34" s="219">
        <v>723</v>
      </c>
      <c r="I34" s="219">
        <v>1838.08</v>
      </c>
      <c r="J34" s="219" t="s">
        <v>235</v>
      </c>
      <c r="K34" s="219">
        <v>1838.08</v>
      </c>
      <c r="L34" s="219">
        <v>3134</v>
      </c>
      <c r="M34" s="219">
        <v>718</v>
      </c>
      <c r="N34" s="219">
        <v>2416</v>
      </c>
      <c r="O34" s="219">
        <v>1895.68</v>
      </c>
      <c r="P34" s="219">
        <v>1895.68</v>
      </c>
      <c r="Q34" s="212" t="s">
        <v>235</v>
      </c>
      <c r="R34" s="219">
        <v>6732</v>
      </c>
      <c r="S34" s="219">
        <v>2732.23</v>
      </c>
      <c r="T34" s="219">
        <v>4000.32</v>
      </c>
      <c r="U34" s="134"/>
      <c r="V34" s="134" t="s">
        <v>218</v>
      </c>
      <c r="W34" s="134"/>
      <c r="X34" s="111"/>
      <c r="Y34" s="111"/>
      <c r="Z34" s="111"/>
    </row>
    <row r="35" spans="1:26" s="110" customFormat="1" ht="12.75" customHeight="1">
      <c r="A35" s="214"/>
      <c r="B35" s="214"/>
      <c r="C35" s="214" t="s">
        <v>291</v>
      </c>
      <c r="D35" s="211"/>
      <c r="E35" s="211"/>
      <c r="F35" s="225"/>
      <c r="G35" s="215"/>
      <c r="H35" s="215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134"/>
      <c r="V35" s="134"/>
      <c r="W35" s="134" t="s">
        <v>169</v>
      </c>
      <c r="X35" s="111"/>
      <c r="Y35" s="111"/>
      <c r="Z35" s="111"/>
    </row>
    <row r="36" spans="1:26" s="110" customFormat="1" ht="12.75" customHeight="1">
      <c r="A36" s="214"/>
      <c r="B36" s="211" t="s">
        <v>148</v>
      </c>
      <c r="C36" s="211"/>
      <c r="D36" s="211"/>
      <c r="E36" s="211"/>
      <c r="F36" s="213" t="s">
        <v>235</v>
      </c>
      <c r="G36" s="212" t="s">
        <v>235</v>
      </c>
      <c r="H36" s="212" t="s">
        <v>235</v>
      </c>
      <c r="I36" s="212" t="s">
        <v>235</v>
      </c>
      <c r="J36" s="212" t="s">
        <v>235</v>
      </c>
      <c r="K36" s="212" t="s">
        <v>235</v>
      </c>
      <c r="L36" s="212" t="s">
        <v>235</v>
      </c>
      <c r="M36" s="212" t="s">
        <v>235</v>
      </c>
      <c r="N36" s="212" t="s">
        <v>235</v>
      </c>
      <c r="O36" s="212" t="s">
        <v>235</v>
      </c>
      <c r="P36" s="212" t="s">
        <v>235</v>
      </c>
      <c r="Q36" s="212" t="s">
        <v>235</v>
      </c>
      <c r="R36" s="212" t="s">
        <v>235</v>
      </c>
      <c r="S36" s="212" t="s">
        <v>235</v>
      </c>
      <c r="T36" s="212" t="s">
        <v>235</v>
      </c>
      <c r="U36" s="134"/>
      <c r="V36" s="134" t="s">
        <v>172</v>
      </c>
      <c r="W36" s="134"/>
      <c r="X36" s="111"/>
      <c r="Y36" s="111"/>
      <c r="Z36" s="111"/>
    </row>
    <row r="37" spans="1:26" s="110" customFormat="1" ht="12.75" customHeight="1">
      <c r="A37" s="211"/>
      <c r="B37" s="211" t="s">
        <v>20</v>
      </c>
      <c r="C37" s="211"/>
      <c r="D37" s="211"/>
      <c r="E37" s="211"/>
      <c r="F37" s="213" t="s">
        <v>235</v>
      </c>
      <c r="G37" s="212" t="s">
        <v>235</v>
      </c>
      <c r="H37" s="212" t="s">
        <v>235</v>
      </c>
      <c r="I37" s="212" t="s">
        <v>235</v>
      </c>
      <c r="J37" s="212" t="s">
        <v>235</v>
      </c>
      <c r="K37" s="212" t="s">
        <v>235</v>
      </c>
      <c r="L37" s="212" t="s">
        <v>235</v>
      </c>
      <c r="M37" s="212" t="s">
        <v>235</v>
      </c>
      <c r="N37" s="212" t="s">
        <v>235</v>
      </c>
      <c r="O37" s="212" t="s">
        <v>235</v>
      </c>
      <c r="P37" s="212" t="s">
        <v>235</v>
      </c>
      <c r="Q37" s="212" t="s">
        <v>235</v>
      </c>
      <c r="R37" s="212" t="s">
        <v>235</v>
      </c>
      <c r="S37" s="212" t="s">
        <v>235</v>
      </c>
      <c r="T37" s="212" t="s">
        <v>235</v>
      </c>
      <c r="U37" s="238"/>
      <c r="V37" s="134" t="s">
        <v>24</v>
      </c>
      <c r="W37" s="134"/>
      <c r="X37" s="111"/>
      <c r="Y37" s="111"/>
      <c r="Z37" s="111"/>
    </row>
    <row r="38" spans="1:26" s="113" customFormat="1" ht="3" customHeight="1">
      <c r="A38" s="208"/>
      <c r="B38" s="208"/>
      <c r="C38" s="208"/>
      <c r="D38" s="208"/>
      <c r="E38" s="208"/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39"/>
      <c r="V38" s="112"/>
      <c r="W38" s="112"/>
      <c r="X38" s="112"/>
      <c r="Y38" s="112"/>
      <c r="Z38" s="114"/>
    </row>
    <row r="39" spans="1:26" s="113" customFormat="1" ht="3" customHeight="1">
      <c r="A39" s="202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114"/>
      <c r="W39" s="114"/>
      <c r="X39" s="114"/>
      <c r="Y39" s="114"/>
      <c r="Z39" s="114"/>
    </row>
    <row r="40" spans="1:26" s="79" customFormat="1" ht="14.25" customHeight="1">
      <c r="A40" s="206"/>
      <c r="B40" s="205" t="s">
        <v>61</v>
      </c>
      <c r="C40" s="201"/>
      <c r="D40" s="205" t="s">
        <v>281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114"/>
      <c r="S40" s="114"/>
      <c r="T40" s="114"/>
    </row>
    <row r="41" spans="1:26" s="79" customFormat="1" ht="15" customHeight="1">
      <c r="A41" s="206"/>
      <c r="B41" s="205" t="s">
        <v>62</v>
      </c>
      <c r="C41" s="201"/>
      <c r="D41" s="204" t="s">
        <v>282</v>
      </c>
      <c r="E41" s="20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26">
      <c r="R42" s="79"/>
      <c r="S42" s="79"/>
      <c r="T42" s="79"/>
    </row>
    <row r="43" spans="1:26">
      <c r="B43" s="1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V21"/>
  <sheetViews>
    <sheetView showGridLines="0" workbookViewId="0">
      <selection activeCell="E7" sqref="E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1.7109375" style="6" customWidth="1"/>
    <col min="5" max="5" width="9.140625" style="6" bestFit="1" customWidth="1"/>
    <col min="6" max="7" width="7.5703125" style="6" customWidth="1"/>
    <col min="8" max="8" width="9.28515625" style="6" customWidth="1"/>
    <col min="9" max="10" width="7.5703125" style="6" customWidth="1"/>
    <col min="11" max="11" width="8.7109375" style="6" customWidth="1"/>
    <col min="12" max="13" width="7.5703125" style="6" customWidth="1"/>
    <col min="14" max="14" width="9" style="6" customWidth="1"/>
    <col min="15" max="16" width="7.5703125" style="6" customWidth="1"/>
    <col min="17" max="17" width="9.28515625" style="6" customWidth="1"/>
    <col min="18" max="19" width="7.85546875" style="6" customWidth="1"/>
    <col min="20" max="20" width="2" style="6" customWidth="1"/>
    <col min="21" max="21" width="23.28515625" style="6" customWidth="1"/>
    <col min="22" max="22" width="2.28515625" style="5" customWidth="1"/>
    <col min="23" max="23" width="4.140625" style="6" customWidth="1"/>
    <col min="24" max="16384" width="9.140625" style="6"/>
  </cols>
  <sheetData>
    <row r="1" spans="1:22" s="1" customFormat="1">
      <c r="B1" s="1" t="s">
        <v>305</v>
      </c>
      <c r="C1" s="2"/>
      <c r="D1" s="1" t="s">
        <v>283</v>
      </c>
      <c r="V1" s="58"/>
    </row>
    <row r="2" spans="1:22" s="3" customFormat="1">
      <c r="B2" s="1" t="s">
        <v>306</v>
      </c>
      <c r="C2" s="2"/>
      <c r="D2" s="1" t="s">
        <v>284</v>
      </c>
      <c r="V2" s="59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97" t="s">
        <v>132</v>
      </c>
    </row>
    <row r="4" spans="1:22" ht="21.75" customHeight="1">
      <c r="A4" s="115"/>
      <c r="B4" s="115"/>
      <c r="C4" s="115"/>
      <c r="D4" s="115"/>
      <c r="E4" s="353" t="s">
        <v>227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5"/>
      <c r="Q4" s="353" t="s">
        <v>229</v>
      </c>
      <c r="R4" s="354"/>
      <c r="S4" s="355"/>
      <c r="T4" s="128"/>
      <c r="U4" s="115"/>
    </row>
    <row r="5" spans="1:22" s="14" customFormat="1" ht="22.5" customHeight="1">
      <c r="A5" s="305" t="s">
        <v>48</v>
      </c>
      <c r="B5" s="305"/>
      <c r="C5" s="305"/>
      <c r="D5" s="305"/>
      <c r="E5" s="312" t="s">
        <v>71</v>
      </c>
      <c r="F5" s="313"/>
      <c r="G5" s="314"/>
      <c r="H5" s="312" t="s">
        <v>72</v>
      </c>
      <c r="I5" s="313"/>
      <c r="J5" s="314"/>
      <c r="K5" s="312" t="s">
        <v>73</v>
      </c>
      <c r="L5" s="313"/>
      <c r="M5" s="314"/>
      <c r="N5" s="312" t="s">
        <v>70</v>
      </c>
      <c r="O5" s="313"/>
      <c r="P5" s="314"/>
      <c r="Q5" s="312" t="s">
        <v>71</v>
      </c>
      <c r="R5" s="313"/>
      <c r="S5" s="314"/>
      <c r="T5" s="356" t="s">
        <v>49</v>
      </c>
      <c r="U5" s="305"/>
      <c r="V5" s="70"/>
    </row>
    <row r="6" spans="1:22" s="14" customFormat="1" ht="22.5" customHeight="1">
      <c r="A6" s="305"/>
      <c r="B6" s="305"/>
      <c r="C6" s="305"/>
      <c r="D6" s="305"/>
      <c r="E6" s="318" t="s">
        <v>66</v>
      </c>
      <c r="F6" s="319"/>
      <c r="G6" s="320"/>
      <c r="H6" s="318" t="s">
        <v>67</v>
      </c>
      <c r="I6" s="319"/>
      <c r="J6" s="320"/>
      <c r="K6" s="318" t="s">
        <v>68</v>
      </c>
      <c r="L6" s="319"/>
      <c r="M6" s="320"/>
      <c r="N6" s="318" t="s">
        <v>69</v>
      </c>
      <c r="O6" s="319"/>
      <c r="P6" s="320"/>
      <c r="Q6" s="318" t="s">
        <v>66</v>
      </c>
      <c r="R6" s="319"/>
      <c r="S6" s="320"/>
      <c r="T6" s="356"/>
      <c r="U6" s="305"/>
      <c r="V6" s="70"/>
    </row>
    <row r="7" spans="1:22" s="14" customFormat="1" ht="22.5" customHeight="1">
      <c r="A7" s="305"/>
      <c r="B7" s="305"/>
      <c r="C7" s="305"/>
      <c r="D7" s="305"/>
      <c r="E7" s="81" t="s">
        <v>1</v>
      </c>
      <c r="F7" s="82" t="s">
        <v>2</v>
      </c>
      <c r="G7" s="83" t="s">
        <v>3</v>
      </c>
      <c r="H7" s="84" t="s">
        <v>1</v>
      </c>
      <c r="I7" s="82" t="s">
        <v>2</v>
      </c>
      <c r="J7" s="83" t="s">
        <v>3</v>
      </c>
      <c r="K7" s="81" t="s">
        <v>1</v>
      </c>
      <c r="L7" s="82" t="s">
        <v>2</v>
      </c>
      <c r="M7" s="83" t="s">
        <v>3</v>
      </c>
      <c r="N7" s="81" t="s">
        <v>1</v>
      </c>
      <c r="O7" s="82" t="s">
        <v>2</v>
      </c>
      <c r="P7" s="83" t="s">
        <v>3</v>
      </c>
      <c r="Q7" s="81" t="s">
        <v>1</v>
      </c>
      <c r="R7" s="82" t="s">
        <v>2</v>
      </c>
      <c r="S7" s="83" t="s">
        <v>3</v>
      </c>
      <c r="T7" s="356"/>
      <c r="U7" s="305"/>
      <c r="V7" s="70"/>
    </row>
    <row r="8" spans="1:22" s="14" customFormat="1" ht="22.5" customHeight="1">
      <c r="A8" s="307"/>
      <c r="B8" s="307"/>
      <c r="C8" s="307"/>
      <c r="D8" s="307"/>
      <c r="E8" s="85" t="s">
        <v>4</v>
      </c>
      <c r="F8" s="86" t="s">
        <v>5</v>
      </c>
      <c r="G8" s="87" t="s">
        <v>6</v>
      </c>
      <c r="H8" s="88" t="s">
        <v>4</v>
      </c>
      <c r="I8" s="86" t="s">
        <v>5</v>
      </c>
      <c r="J8" s="87" t="s">
        <v>6</v>
      </c>
      <c r="K8" s="85" t="s">
        <v>4</v>
      </c>
      <c r="L8" s="86" t="s">
        <v>5</v>
      </c>
      <c r="M8" s="87" t="s">
        <v>6</v>
      </c>
      <c r="N8" s="85" t="s">
        <v>4</v>
      </c>
      <c r="O8" s="86" t="s">
        <v>5</v>
      </c>
      <c r="P8" s="87" t="s">
        <v>6</v>
      </c>
      <c r="Q8" s="85" t="s">
        <v>4</v>
      </c>
      <c r="R8" s="86" t="s">
        <v>5</v>
      </c>
      <c r="S8" s="87" t="s">
        <v>6</v>
      </c>
      <c r="T8" s="357"/>
      <c r="U8" s="307"/>
      <c r="V8" s="70"/>
    </row>
    <row r="9" spans="1:22" s="3" customFormat="1" ht="42.75" customHeight="1">
      <c r="A9" s="334" t="s">
        <v>99</v>
      </c>
      <c r="B9" s="334"/>
      <c r="C9" s="334"/>
      <c r="D9" s="339"/>
      <c r="E9" s="259">
        <v>1280209</v>
      </c>
      <c r="F9" s="260">
        <v>707780</v>
      </c>
      <c r="G9" s="261">
        <v>572429</v>
      </c>
      <c r="H9" s="259">
        <v>1281018</v>
      </c>
      <c r="I9" s="260">
        <v>717268</v>
      </c>
      <c r="J9" s="261">
        <v>563750</v>
      </c>
      <c r="K9" s="259">
        <v>1332622</v>
      </c>
      <c r="L9" s="260">
        <v>737483</v>
      </c>
      <c r="M9" s="261">
        <v>595139</v>
      </c>
      <c r="N9" s="259">
        <v>1315216</v>
      </c>
      <c r="O9" s="260">
        <v>725074</v>
      </c>
      <c r="P9" s="261">
        <v>590142</v>
      </c>
      <c r="Q9" s="262">
        <v>1244459.3500000001</v>
      </c>
      <c r="R9" s="263">
        <v>702946</v>
      </c>
      <c r="S9" s="262">
        <v>541512.82999999996</v>
      </c>
      <c r="T9" s="333" t="s">
        <v>4</v>
      </c>
      <c r="U9" s="334"/>
      <c r="V9" s="59"/>
    </row>
    <row r="10" spans="1:22" s="61" customFormat="1" ht="42" customHeight="1">
      <c r="A10" s="14" t="s">
        <v>25</v>
      </c>
      <c r="B10" s="14"/>
      <c r="C10" s="14"/>
      <c r="D10" s="14"/>
      <c r="E10" s="256">
        <v>35270</v>
      </c>
      <c r="F10" s="255">
        <v>27154</v>
      </c>
      <c r="G10" s="264">
        <v>8116</v>
      </c>
      <c r="H10" s="256">
        <v>38575</v>
      </c>
      <c r="I10" s="255">
        <v>32507</v>
      </c>
      <c r="J10" s="264">
        <v>6068</v>
      </c>
      <c r="K10" s="256">
        <v>24388</v>
      </c>
      <c r="L10" s="255">
        <v>20712</v>
      </c>
      <c r="M10" s="264">
        <v>3676</v>
      </c>
      <c r="N10" s="256">
        <v>18302</v>
      </c>
      <c r="O10" s="255">
        <v>15091</v>
      </c>
      <c r="P10" s="264">
        <v>3211</v>
      </c>
      <c r="Q10" s="234">
        <v>26585.09</v>
      </c>
      <c r="R10" s="235">
        <v>21988.28</v>
      </c>
      <c r="S10" s="234">
        <v>4596.8100000000004</v>
      </c>
      <c r="T10" s="90" t="s">
        <v>50</v>
      </c>
      <c r="U10" s="14"/>
      <c r="V10" s="60"/>
    </row>
    <row r="11" spans="1:22" s="61" customFormat="1" ht="42" customHeight="1">
      <c r="A11" s="14" t="s">
        <v>26</v>
      </c>
      <c r="B11" s="14"/>
      <c r="C11" s="14"/>
      <c r="D11" s="14"/>
      <c r="E11" s="256">
        <v>116831</v>
      </c>
      <c r="F11" s="255">
        <v>62652</v>
      </c>
      <c r="G11" s="264">
        <v>54179</v>
      </c>
      <c r="H11" s="256">
        <v>98862</v>
      </c>
      <c r="I11" s="255">
        <v>53996</v>
      </c>
      <c r="J11" s="264">
        <v>44866</v>
      </c>
      <c r="K11" s="256">
        <v>102728</v>
      </c>
      <c r="L11" s="255">
        <v>62147</v>
      </c>
      <c r="M11" s="264">
        <v>40581</v>
      </c>
      <c r="N11" s="256">
        <v>119602</v>
      </c>
      <c r="O11" s="255">
        <v>70320</v>
      </c>
      <c r="P11" s="264">
        <v>49282</v>
      </c>
      <c r="Q11" s="234">
        <v>122210.49</v>
      </c>
      <c r="R11" s="235">
        <v>59680.06</v>
      </c>
      <c r="S11" s="234">
        <v>62530.43</v>
      </c>
      <c r="T11" s="90" t="s">
        <v>51</v>
      </c>
      <c r="U11" s="14"/>
      <c r="V11" s="60"/>
    </row>
    <row r="12" spans="1:22" s="61" customFormat="1" ht="42" customHeight="1">
      <c r="A12" s="14" t="s">
        <v>27</v>
      </c>
      <c r="B12" s="14"/>
      <c r="C12" s="14"/>
      <c r="D12" s="14"/>
      <c r="E12" s="256">
        <v>548311</v>
      </c>
      <c r="F12" s="255">
        <v>329819</v>
      </c>
      <c r="G12" s="264">
        <v>218492</v>
      </c>
      <c r="H12" s="256">
        <v>545935</v>
      </c>
      <c r="I12" s="255">
        <v>313167</v>
      </c>
      <c r="J12" s="264">
        <v>232768</v>
      </c>
      <c r="K12" s="256">
        <v>519076</v>
      </c>
      <c r="L12" s="255">
        <v>309146</v>
      </c>
      <c r="M12" s="264">
        <v>209930</v>
      </c>
      <c r="N12" s="256">
        <v>482583</v>
      </c>
      <c r="O12" s="255">
        <v>277915</v>
      </c>
      <c r="P12" s="264">
        <v>204668</v>
      </c>
      <c r="Q12" s="234">
        <v>546961</v>
      </c>
      <c r="R12" s="235">
        <v>312266.2</v>
      </c>
      <c r="S12" s="234">
        <v>234695.36</v>
      </c>
      <c r="T12" s="90" t="s">
        <v>52</v>
      </c>
      <c r="U12" s="14"/>
      <c r="V12" s="60"/>
    </row>
    <row r="13" spans="1:22" s="61" customFormat="1" ht="42" customHeight="1">
      <c r="A13" s="14" t="s">
        <v>28</v>
      </c>
      <c r="B13" s="14"/>
      <c r="C13" s="14"/>
      <c r="D13" s="14"/>
      <c r="E13" s="256">
        <v>392951</v>
      </c>
      <c r="F13" s="255">
        <v>216840</v>
      </c>
      <c r="G13" s="264">
        <v>176111</v>
      </c>
      <c r="H13" s="256">
        <v>401679</v>
      </c>
      <c r="I13" s="255">
        <v>233278</v>
      </c>
      <c r="J13" s="264">
        <v>168401</v>
      </c>
      <c r="K13" s="256">
        <v>420958</v>
      </c>
      <c r="L13" s="255">
        <v>236813</v>
      </c>
      <c r="M13" s="264">
        <v>184145</v>
      </c>
      <c r="N13" s="256">
        <v>424086</v>
      </c>
      <c r="O13" s="255">
        <v>258435</v>
      </c>
      <c r="P13" s="264">
        <v>165651</v>
      </c>
      <c r="Q13" s="234">
        <v>386425</v>
      </c>
      <c r="R13" s="235">
        <v>227269.73</v>
      </c>
      <c r="S13" s="234">
        <v>159154.57999999999</v>
      </c>
      <c r="T13" s="90" t="s">
        <v>53</v>
      </c>
      <c r="U13" s="14"/>
      <c r="V13" s="60"/>
    </row>
    <row r="14" spans="1:22" s="61" customFormat="1" ht="42" customHeight="1">
      <c r="A14" s="14" t="s">
        <v>127</v>
      </c>
      <c r="B14" s="14"/>
      <c r="C14" s="14"/>
      <c r="D14" s="14"/>
      <c r="E14" s="256">
        <v>184540</v>
      </c>
      <c r="F14" s="255">
        <v>70151</v>
      </c>
      <c r="G14" s="264">
        <v>114389</v>
      </c>
      <c r="H14" s="256">
        <v>194467</v>
      </c>
      <c r="I14" s="255">
        <v>84320</v>
      </c>
      <c r="J14" s="264">
        <v>110147</v>
      </c>
      <c r="K14" s="256">
        <v>262732</v>
      </c>
      <c r="L14" s="255">
        <v>107408</v>
      </c>
      <c r="M14" s="264">
        <v>155324</v>
      </c>
      <c r="N14" s="256">
        <v>270643</v>
      </c>
      <c r="O14" s="255">
        <v>103313</v>
      </c>
      <c r="P14" s="264">
        <v>167330</v>
      </c>
      <c r="Q14" s="234">
        <v>161057.82</v>
      </c>
      <c r="R14" s="235">
        <v>80522.17</v>
      </c>
      <c r="S14" s="234">
        <v>80535.649999999994</v>
      </c>
      <c r="T14" s="90" t="s">
        <v>54</v>
      </c>
      <c r="U14" s="14"/>
      <c r="V14" s="60"/>
    </row>
    <row r="15" spans="1:22" s="61" customFormat="1" ht="42" customHeight="1">
      <c r="A15" s="14" t="s">
        <v>29</v>
      </c>
      <c r="B15" s="14"/>
      <c r="C15" s="14"/>
      <c r="D15" s="14"/>
      <c r="E15" s="256">
        <v>2306</v>
      </c>
      <c r="F15" s="255">
        <v>1164</v>
      </c>
      <c r="G15" s="264">
        <v>1142</v>
      </c>
      <c r="H15" s="256">
        <v>1500</v>
      </c>
      <c r="I15" s="255" t="s">
        <v>278</v>
      </c>
      <c r="J15" s="264">
        <v>1500</v>
      </c>
      <c r="K15" s="256">
        <v>2740</v>
      </c>
      <c r="L15" s="255">
        <v>1257</v>
      </c>
      <c r="M15" s="264">
        <v>1483</v>
      </c>
      <c r="N15" s="256" t="s">
        <v>235</v>
      </c>
      <c r="O15" s="255" t="s">
        <v>235</v>
      </c>
      <c r="P15" s="264" t="s">
        <v>235</v>
      </c>
      <c r="Q15" s="234">
        <v>1220.0899999999999</v>
      </c>
      <c r="R15" s="235">
        <v>1220.0899999999999</v>
      </c>
      <c r="S15" s="234" t="s">
        <v>235</v>
      </c>
      <c r="T15" s="90" t="s">
        <v>192</v>
      </c>
      <c r="U15" s="14"/>
      <c r="V15" s="60"/>
    </row>
    <row r="16" spans="1:22" s="61" customFormat="1" ht="12" customHeight="1">
      <c r="A16" s="100"/>
      <c r="B16" s="100"/>
      <c r="C16" s="100"/>
      <c r="D16" s="100"/>
      <c r="E16" s="75"/>
      <c r="F16" s="75"/>
      <c r="G16" s="75"/>
      <c r="H16" s="75"/>
      <c r="I16" s="100"/>
      <c r="J16" s="75"/>
      <c r="K16" s="75"/>
      <c r="L16" s="75"/>
      <c r="M16" s="75"/>
      <c r="N16" s="75"/>
      <c r="O16" s="75"/>
      <c r="P16" s="75"/>
      <c r="Q16" s="100"/>
      <c r="R16" s="75"/>
      <c r="S16" s="101"/>
      <c r="T16" s="76"/>
      <c r="U16" s="100"/>
      <c r="V16" s="60"/>
    </row>
    <row r="17" spans="1:22" s="61" customFormat="1" ht="6" customHeight="1">
      <c r="S17" s="60"/>
      <c r="T17" s="60"/>
      <c r="V17" s="60"/>
    </row>
    <row r="18" spans="1:22" s="14" customFormat="1" ht="17.25">
      <c r="A18" s="61"/>
      <c r="B18" s="117" t="s">
        <v>61</v>
      </c>
      <c r="C18" s="130" t="s">
        <v>281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22" s="14" customFormat="1" ht="17.25">
      <c r="A19" s="61"/>
      <c r="B19" s="117" t="s">
        <v>62</v>
      </c>
      <c r="C19" s="93" t="s">
        <v>282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honeticPr fontId="2" type="noConversion"/>
  <pageMargins left="0.23622047244094491" right="0" top="0.98425196850393704" bottom="0.39370078740157483" header="0.51181102362204722" footer="0.51181102362204722"/>
  <pageSetup paperSize="9" scale="93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Z31"/>
  <sheetViews>
    <sheetView showGridLines="0" topLeftCell="B1" workbookViewId="0">
      <selection activeCell="H12" sqref="H12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140625" style="6" customWidth="1"/>
    <col min="4" max="4" width="2.42578125" style="6" customWidth="1"/>
    <col min="5" max="5" width="8.5703125" style="6" customWidth="1"/>
    <col min="6" max="7" width="7.85546875" style="6" customWidth="1"/>
    <col min="8" max="8" width="8.5703125" style="6" customWidth="1"/>
    <col min="9" max="10" width="7.5703125" style="6" customWidth="1"/>
    <col min="11" max="11" width="8.5703125" style="6" customWidth="1"/>
    <col min="12" max="13" width="7.7109375" style="6" customWidth="1"/>
    <col min="14" max="14" width="8.5703125" style="6" customWidth="1"/>
    <col min="15" max="16" width="7.7109375" style="6" customWidth="1"/>
    <col min="17" max="17" width="8.85546875" style="6" customWidth="1"/>
    <col min="18" max="19" width="7.85546875" style="6" customWidth="1"/>
    <col min="20" max="20" width="1.85546875" style="6" customWidth="1"/>
    <col min="21" max="21" width="19.5703125" style="6" customWidth="1"/>
    <col min="22" max="22" width="1.5703125" style="5" customWidth="1"/>
    <col min="23" max="23" width="4.140625" style="6" customWidth="1"/>
    <col min="24" max="26" width="11.7109375" style="6" customWidth="1"/>
    <col min="27" max="16384" width="9.140625" style="6"/>
  </cols>
  <sheetData>
    <row r="1" spans="1:26" s="1" customFormat="1">
      <c r="B1" s="1" t="s">
        <v>303</v>
      </c>
      <c r="C1" s="2"/>
      <c r="D1" s="1" t="s">
        <v>279</v>
      </c>
      <c r="V1" s="58"/>
      <c r="W1" s="58"/>
    </row>
    <row r="2" spans="1:26" s="3" customFormat="1">
      <c r="B2" s="1" t="s">
        <v>304</v>
      </c>
      <c r="C2" s="2"/>
      <c r="D2" s="1" t="s">
        <v>280</v>
      </c>
      <c r="V2" s="59"/>
      <c r="W2" s="59"/>
    </row>
    <row r="3" spans="1:26" s="3" customFormat="1">
      <c r="C3" s="2"/>
      <c r="U3" s="45" t="s">
        <v>181</v>
      </c>
      <c r="V3" s="59"/>
      <c r="W3" s="59"/>
    </row>
    <row r="4" spans="1:26" s="61" customFormat="1" ht="21" customHeight="1">
      <c r="A4" s="313" t="s">
        <v>55</v>
      </c>
      <c r="B4" s="313"/>
      <c r="C4" s="313"/>
      <c r="D4" s="314"/>
      <c r="E4" s="315" t="s">
        <v>227</v>
      </c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  <c r="Q4" s="315" t="s">
        <v>229</v>
      </c>
      <c r="R4" s="316"/>
      <c r="S4" s="317"/>
      <c r="T4" s="129"/>
      <c r="U4" s="115"/>
      <c r="V4" s="60"/>
      <c r="W4" s="60"/>
    </row>
    <row r="5" spans="1:26" ht="3" customHeight="1">
      <c r="A5" s="338"/>
      <c r="B5" s="338"/>
      <c r="C5" s="338"/>
      <c r="D5" s="340"/>
      <c r="E5" s="94"/>
      <c r="F5" s="77"/>
      <c r="G5" s="77"/>
      <c r="H5" s="77"/>
      <c r="I5" s="77"/>
      <c r="J5" s="77"/>
      <c r="K5" s="77"/>
      <c r="L5" s="77"/>
      <c r="M5" s="77"/>
      <c r="N5" s="77"/>
      <c r="O5" s="77"/>
      <c r="P5" s="96"/>
      <c r="Q5" s="77"/>
      <c r="R5" s="77"/>
      <c r="S5" s="96"/>
      <c r="T5" s="90"/>
      <c r="U5" s="70"/>
      <c r="W5" s="5"/>
    </row>
    <row r="6" spans="1:26" s="14" customFormat="1" ht="20.25" customHeight="1">
      <c r="A6" s="338"/>
      <c r="B6" s="338"/>
      <c r="C6" s="338"/>
      <c r="D6" s="340"/>
      <c r="E6" s="312" t="s">
        <v>71</v>
      </c>
      <c r="F6" s="313"/>
      <c r="G6" s="314"/>
      <c r="H6" s="312" t="s">
        <v>72</v>
      </c>
      <c r="I6" s="313"/>
      <c r="J6" s="314"/>
      <c r="K6" s="312" t="s">
        <v>73</v>
      </c>
      <c r="L6" s="313"/>
      <c r="M6" s="314"/>
      <c r="N6" s="312" t="s">
        <v>70</v>
      </c>
      <c r="O6" s="313"/>
      <c r="P6" s="314"/>
      <c r="Q6" s="312" t="s">
        <v>71</v>
      </c>
      <c r="R6" s="313"/>
      <c r="S6" s="314"/>
      <c r="T6" s="90"/>
      <c r="U6" s="70"/>
      <c r="V6" s="70"/>
      <c r="W6" s="70"/>
    </row>
    <row r="7" spans="1:26" s="14" customFormat="1" ht="16.5" customHeight="1">
      <c r="A7" s="338"/>
      <c r="B7" s="338"/>
      <c r="C7" s="338"/>
      <c r="D7" s="340"/>
      <c r="E7" s="318" t="s">
        <v>66</v>
      </c>
      <c r="F7" s="319"/>
      <c r="G7" s="320"/>
      <c r="H7" s="318" t="s">
        <v>67</v>
      </c>
      <c r="I7" s="319"/>
      <c r="J7" s="320"/>
      <c r="K7" s="318" t="s">
        <v>68</v>
      </c>
      <c r="L7" s="319"/>
      <c r="M7" s="320"/>
      <c r="N7" s="318" t="s">
        <v>69</v>
      </c>
      <c r="O7" s="319"/>
      <c r="P7" s="320"/>
      <c r="Q7" s="318" t="s">
        <v>66</v>
      </c>
      <c r="R7" s="319"/>
      <c r="S7" s="320"/>
      <c r="T7" s="358" t="s">
        <v>30</v>
      </c>
      <c r="U7" s="359"/>
      <c r="V7" s="70"/>
    </row>
    <row r="8" spans="1:26" s="14" customFormat="1" ht="18" customHeight="1">
      <c r="A8" s="338"/>
      <c r="B8" s="338"/>
      <c r="C8" s="338"/>
      <c r="D8" s="340"/>
      <c r="E8" s="81" t="s">
        <v>1</v>
      </c>
      <c r="F8" s="82" t="s">
        <v>2</v>
      </c>
      <c r="G8" s="83" t="s">
        <v>3</v>
      </c>
      <c r="H8" s="84" t="s">
        <v>1</v>
      </c>
      <c r="I8" s="82" t="s">
        <v>2</v>
      </c>
      <c r="J8" s="83" t="s">
        <v>3</v>
      </c>
      <c r="K8" s="81" t="s">
        <v>1</v>
      </c>
      <c r="L8" s="82" t="s">
        <v>2</v>
      </c>
      <c r="M8" s="83" t="s">
        <v>3</v>
      </c>
      <c r="N8" s="81" t="s">
        <v>1</v>
      </c>
      <c r="O8" s="82" t="s">
        <v>2</v>
      </c>
      <c r="P8" s="83" t="s">
        <v>3</v>
      </c>
      <c r="Q8" s="81" t="s">
        <v>1</v>
      </c>
      <c r="R8" s="82" t="s">
        <v>2</v>
      </c>
      <c r="S8" s="83" t="s">
        <v>3</v>
      </c>
      <c r="T8" s="358" t="s">
        <v>31</v>
      </c>
      <c r="U8" s="359"/>
      <c r="V8" s="70"/>
    </row>
    <row r="9" spans="1:26" s="14" customFormat="1" ht="16.5" customHeight="1">
      <c r="A9" s="319"/>
      <c r="B9" s="319"/>
      <c r="C9" s="319"/>
      <c r="D9" s="320"/>
      <c r="E9" s="85" t="s">
        <v>4</v>
      </c>
      <c r="F9" s="86" t="s">
        <v>5</v>
      </c>
      <c r="G9" s="87" t="s">
        <v>6</v>
      </c>
      <c r="H9" s="88" t="s">
        <v>4</v>
      </c>
      <c r="I9" s="86" t="s">
        <v>5</v>
      </c>
      <c r="J9" s="87" t="s">
        <v>6</v>
      </c>
      <c r="K9" s="85" t="s">
        <v>4</v>
      </c>
      <c r="L9" s="86" t="s">
        <v>5</v>
      </c>
      <c r="M9" s="87" t="s">
        <v>6</v>
      </c>
      <c r="N9" s="85" t="s">
        <v>4</v>
      </c>
      <c r="O9" s="86" t="s">
        <v>5</v>
      </c>
      <c r="P9" s="87" t="s">
        <v>6</v>
      </c>
      <c r="Q9" s="85" t="s">
        <v>4</v>
      </c>
      <c r="R9" s="86" t="s">
        <v>5</v>
      </c>
      <c r="S9" s="87" t="s">
        <v>6</v>
      </c>
      <c r="T9" s="94"/>
      <c r="U9" s="77"/>
      <c r="V9" s="70"/>
      <c r="W9" s="70"/>
    </row>
    <row r="10" spans="1:26" s="89" customFormat="1" ht="21.75" customHeight="1">
      <c r="A10" s="360" t="s">
        <v>99</v>
      </c>
      <c r="B10" s="360"/>
      <c r="C10" s="360"/>
      <c r="D10" s="361"/>
      <c r="E10" s="172">
        <v>1280208</v>
      </c>
      <c r="F10" s="172">
        <v>707779.34</v>
      </c>
      <c r="G10" s="172">
        <v>572429.36</v>
      </c>
      <c r="H10" s="172">
        <v>1281018</v>
      </c>
      <c r="I10" s="172">
        <v>717268</v>
      </c>
      <c r="J10" s="172">
        <v>563750</v>
      </c>
      <c r="K10" s="172">
        <v>1332622.46</v>
      </c>
      <c r="L10" s="172">
        <v>737483</v>
      </c>
      <c r="M10" s="172">
        <v>595138.74</v>
      </c>
      <c r="N10" s="173">
        <v>1315215.74</v>
      </c>
      <c r="O10" s="172">
        <v>725074</v>
      </c>
      <c r="P10" s="172">
        <v>590142.25</v>
      </c>
      <c r="Q10" s="236">
        <v>1244459.3500000001</v>
      </c>
      <c r="R10" s="237">
        <v>702946.52</v>
      </c>
      <c r="S10" s="236">
        <v>541512.82999999996</v>
      </c>
      <c r="T10" s="333" t="s">
        <v>4</v>
      </c>
      <c r="U10" s="334"/>
      <c r="V10" s="73"/>
      <c r="X10" s="286"/>
      <c r="Y10" s="286"/>
      <c r="Z10" s="286"/>
    </row>
    <row r="11" spans="1:26" s="14" customFormat="1" ht="22.5" customHeight="1">
      <c r="A11" s="14" t="s">
        <v>32</v>
      </c>
      <c r="E11" s="171">
        <v>20173</v>
      </c>
      <c r="F11" s="171">
        <v>4079.58</v>
      </c>
      <c r="G11" s="171">
        <v>16092.89</v>
      </c>
      <c r="H11" s="171">
        <v>20052</v>
      </c>
      <c r="I11" s="171">
        <v>1748</v>
      </c>
      <c r="J11" s="171">
        <v>18304</v>
      </c>
      <c r="K11" s="171">
        <v>25526.560000000001</v>
      </c>
      <c r="L11" s="171">
        <v>9903.8700000000008</v>
      </c>
      <c r="M11" s="171">
        <v>15622.69</v>
      </c>
      <c r="N11" s="171">
        <v>24992.99</v>
      </c>
      <c r="O11" s="171">
        <v>11957.18</v>
      </c>
      <c r="P11" s="171">
        <v>13035.81</v>
      </c>
      <c r="Q11" s="234">
        <v>15949</v>
      </c>
      <c r="R11" s="235">
        <v>4463.24</v>
      </c>
      <c r="S11" s="234">
        <v>11486.26</v>
      </c>
      <c r="T11" s="90" t="s">
        <v>126</v>
      </c>
      <c r="V11" s="70"/>
      <c r="X11" s="287"/>
      <c r="Y11" s="287"/>
      <c r="Z11" s="287"/>
    </row>
    <row r="12" spans="1:26" s="14" customFormat="1" ht="22.5" customHeight="1">
      <c r="A12" s="14" t="s">
        <v>33</v>
      </c>
      <c r="E12" s="171">
        <v>354825</v>
      </c>
      <c r="F12" s="171">
        <v>186100.48000000001</v>
      </c>
      <c r="G12" s="171">
        <v>168725.29</v>
      </c>
      <c r="H12" s="171">
        <v>330430</v>
      </c>
      <c r="I12" s="171">
        <v>185371</v>
      </c>
      <c r="J12" s="171">
        <v>145059</v>
      </c>
      <c r="K12" s="171">
        <v>363625.45</v>
      </c>
      <c r="L12" s="171">
        <v>188312.12</v>
      </c>
      <c r="M12" s="171">
        <v>175313.34</v>
      </c>
      <c r="N12" s="171">
        <v>355314.84</v>
      </c>
      <c r="O12" s="171">
        <v>187193.66</v>
      </c>
      <c r="P12" s="171">
        <v>168121.18</v>
      </c>
      <c r="Q12" s="234">
        <v>295102.98</v>
      </c>
      <c r="R12" s="235">
        <v>170715.23</v>
      </c>
      <c r="S12" s="234">
        <v>124387.74</v>
      </c>
      <c r="T12" s="90" t="s">
        <v>219</v>
      </c>
      <c r="V12" s="70"/>
      <c r="X12" s="287"/>
      <c r="Y12" s="287"/>
      <c r="Z12" s="287"/>
    </row>
    <row r="13" spans="1:26" s="14" customFormat="1" ht="22.5" customHeight="1">
      <c r="A13" s="14" t="s">
        <v>34</v>
      </c>
      <c r="E13" s="171">
        <v>287564.07</v>
      </c>
      <c r="F13" s="171">
        <v>176494.45</v>
      </c>
      <c r="G13" s="171">
        <v>111069.62</v>
      </c>
      <c r="H13" s="171">
        <v>303113</v>
      </c>
      <c r="I13" s="171">
        <v>179229</v>
      </c>
      <c r="J13" s="171">
        <v>123884</v>
      </c>
      <c r="K13" s="171">
        <v>317982.59000000003</v>
      </c>
      <c r="L13" s="171">
        <v>189897.61</v>
      </c>
      <c r="M13" s="171">
        <v>128084.98</v>
      </c>
      <c r="N13" s="171">
        <v>317249.58</v>
      </c>
      <c r="O13" s="171">
        <v>195200.66</v>
      </c>
      <c r="P13" s="171">
        <v>122048.92</v>
      </c>
      <c r="Q13" s="234">
        <v>308018.64</v>
      </c>
      <c r="R13" s="235">
        <v>196082.87</v>
      </c>
      <c r="S13" s="234">
        <v>111935.77</v>
      </c>
      <c r="T13" s="90" t="s">
        <v>42</v>
      </c>
      <c r="V13" s="70"/>
      <c r="X13" s="287"/>
      <c r="Y13" s="287"/>
      <c r="Z13" s="287"/>
    </row>
    <row r="14" spans="1:26" s="14" customFormat="1" ht="22.5" customHeight="1">
      <c r="A14" s="14" t="s">
        <v>35</v>
      </c>
      <c r="E14" s="171">
        <v>230308</v>
      </c>
      <c r="F14" s="171">
        <v>145918.92000000001</v>
      </c>
      <c r="G14" s="171">
        <v>84388.53</v>
      </c>
      <c r="H14" s="171">
        <v>237278</v>
      </c>
      <c r="I14" s="171">
        <v>136078</v>
      </c>
      <c r="J14" s="171">
        <v>101200</v>
      </c>
      <c r="K14" s="171">
        <v>224404.25</v>
      </c>
      <c r="L14" s="171">
        <v>129896</v>
      </c>
      <c r="M14" s="171">
        <v>94507.71</v>
      </c>
      <c r="N14" s="171">
        <v>223382.42</v>
      </c>
      <c r="O14" s="171">
        <v>132352.73000000001</v>
      </c>
      <c r="P14" s="171">
        <v>91029</v>
      </c>
      <c r="Q14" s="234">
        <v>215109.36</v>
      </c>
      <c r="R14" s="235">
        <v>130652.32</v>
      </c>
      <c r="S14" s="234">
        <v>84457.04</v>
      </c>
      <c r="T14" s="90" t="s">
        <v>220</v>
      </c>
      <c r="V14" s="70"/>
      <c r="X14" s="287"/>
      <c r="Y14" s="287"/>
      <c r="Z14" s="287"/>
    </row>
    <row r="15" spans="1:26" s="14" customFormat="1" ht="22.5" customHeight="1">
      <c r="A15" s="14" t="s">
        <v>56</v>
      </c>
      <c r="E15" s="171">
        <f>SUM(E16:E17)</f>
        <v>206323.66</v>
      </c>
      <c r="F15" s="171">
        <f>SUM(F16:F17)</f>
        <v>111384.44</v>
      </c>
      <c r="G15" s="171">
        <f>SUM(G16:G17)</f>
        <v>94940.02</v>
      </c>
      <c r="H15" s="171">
        <v>217493</v>
      </c>
      <c r="I15" s="171">
        <v>127538</v>
      </c>
      <c r="J15" s="171">
        <v>89955</v>
      </c>
      <c r="K15" s="171">
        <v>212113.49</v>
      </c>
      <c r="L15" s="171">
        <v>125276.04</v>
      </c>
      <c r="M15" s="171">
        <v>86836.94</v>
      </c>
      <c r="N15" s="171">
        <v>210273.71</v>
      </c>
      <c r="O15" s="171">
        <v>113395.39</v>
      </c>
      <c r="P15" s="171">
        <v>96879</v>
      </c>
      <c r="Q15" s="234">
        <f>SUM(Q16:Q18)</f>
        <v>211703.89</v>
      </c>
      <c r="R15" s="235">
        <f t="shared" ref="R15" si="0">SUM(R16:R18)</f>
        <v>108935.67</v>
      </c>
      <c r="S15" s="234">
        <f t="shared" ref="S15" si="1">SUM(S16:S18)</f>
        <v>102767.59</v>
      </c>
      <c r="T15" s="90" t="s">
        <v>221</v>
      </c>
      <c r="V15" s="70"/>
      <c r="X15" s="287"/>
      <c r="Y15" s="287"/>
      <c r="Z15" s="287"/>
    </row>
    <row r="16" spans="1:26" s="14" customFormat="1" ht="21" customHeight="1">
      <c r="B16" s="14" t="s">
        <v>36</v>
      </c>
      <c r="E16" s="171">
        <v>172931.66</v>
      </c>
      <c r="F16" s="171">
        <v>89727.05</v>
      </c>
      <c r="G16" s="171">
        <v>83204.61</v>
      </c>
      <c r="H16" s="171">
        <v>185177</v>
      </c>
      <c r="I16" s="171">
        <v>104704</v>
      </c>
      <c r="J16" s="171">
        <v>80473</v>
      </c>
      <c r="K16" s="171">
        <v>176852.05</v>
      </c>
      <c r="L16" s="171">
        <v>104358.04</v>
      </c>
      <c r="M16" s="171">
        <v>72494.009999999995</v>
      </c>
      <c r="N16" s="171">
        <v>177691.71</v>
      </c>
      <c r="O16" s="171">
        <v>92478.39</v>
      </c>
      <c r="P16" s="171">
        <v>85214</v>
      </c>
      <c r="Q16" s="234">
        <v>171999.89</v>
      </c>
      <c r="R16" s="235">
        <v>77101.94</v>
      </c>
      <c r="S16" s="234">
        <v>94897.95</v>
      </c>
      <c r="T16" s="90"/>
      <c r="U16" s="70" t="s">
        <v>43</v>
      </c>
      <c r="V16" s="70"/>
      <c r="X16" s="287"/>
      <c r="Y16" s="287"/>
      <c r="Z16" s="287"/>
    </row>
    <row r="17" spans="1:26" s="14" customFormat="1" ht="21" customHeight="1">
      <c r="B17" s="14" t="s">
        <v>37</v>
      </c>
      <c r="E17" s="171">
        <v>33392</v>
      </c>
      <c r="F17" s="171">
        <v>21657.39</v>
      </c>
      <c r="G17" s="171">
        <v>11735.41</v>
      </c>
      <c r="H17" s="171">
        <v>32316</v>
      </c>
      <c r="I17" s="171">
        <v>22834</v>
      </c>
      <c r="J17" s="171">
        <v>9482</v>
      </c>
      <c r="K17" s="171">
        <v>35261.440000000002</v>
      </c>
      <c r="L17" s="171">
        <v>20918</v>
      </c>
      <c r="M17" s="171">
        <v>14342.93</v>
      </c>
      <c r="N17" s="171">
        <v>32582</v>
      </c>
      <c r="O17" s="171">
        <v>20917</v>
      </c>
      <c r="P17" s="171">
        <v>11665</v>
      </c>
      <c r="Q17" s="234">
        <v>39704</v>
      </c>
      <c r="R17" s="235">
        <v>31833.73</v>
      </c>
      <c r="S17" s="234">
        <v>7869.64</v>
      </c>
      <c r="T17" s="90"/>
      <c r="U17" s="70" t="s">
        <v>44</v>
      </c>
      <c r="V17" s="70"/>
      <c r="X17" s="287"/>
      <c r="Y17" s="287"/>
      <c r="Z17" s="287"/>
    </row>
    <row r="18" spans="1:26" s="14" customFormat="1" ht="21" customHeight="1">
      <c r="B18" s="14" t="s">
        <v>38</v>
      </c>
      <c r="E18" s="171" t="s">
        <v>235</v>
      </c>
      <c r="F18" s="171" t="s">
        <v>235</v>
      </c>
      <c r="G18" s="171" t="s">
        <v>235</v>
      </c>
      <c r="H18" s="171" t="s">
        <v>235</v>
      </c>
      <c r="I18" s="171" t="s">
        <v>235</v>
      </c>
      <c r="J18" s="171" t="s">
        <v>235</v>
      </c>
      <c r="K18" s="171" t="s">
        <v>235</v>
      </c>
      <c r="L18" s="171" t="s">
        <v>235</v>
      </c>
      <c r="M18" s="171" t="s">
        <v>235</v>
      </c>
      <c r="N18" s="171" t="s">
        <v>235</v>
      </c>
      <c r="O18" s="171" t="s">
        <v>235</v>
      </c>
      <c r="P18" s="171" t="s">
        <v>235</v>
      </c>
      <c r="Q18" s="234" t="s">
        <v>235</v>
      </c>
      <c r="R18" s="235" t="s">
        <v>235</v>
      </c>
      <c r="S18" s="234" t="s">
        <v>235</v>
      </c>
      <c r="T18" s="90"/>
      <c r="U18" s="70" t="s">
        <v>222</v>
      </c>
      <c r="V18" s="70"/>
      <c r="X18" s="288"/>
      <c r="Y18" s="288"/>
      <c r="Z18" s="288"/>
    </row>
    <row r="19" spans="1:26" s="14" customFormat="1" ht="22.5" customHeight="1">
      <c r="A19" s="14" t="s">
        <v>57</v>
      </c>
      <c r="E19" s="171">
        <f>SUM(E20:E22)-1</f>
        <v>179820.34</v>
      </c>
      <c r="F19" s="171">
        <f>SUM(F20:F22)</f>
        <v>83801.47</v>
      </c>
      <c r="G19" s="171">
        <f>SUM(G20:G22)</f>
        <v>96018.66</v>
      </c>
      <c r="H19" s="171">
        <v>172651</v>
      </c>
      <c r="I19" s="171">
        <v>87304</v>
      </c>
      <c r="J19" s="171">
        <v>85348</v>
      </c>
      <c r="K19" s="171">
        <v>187103.02</v>
      </c>
      <c r="L19" s="171">
        <v>92329.95</v>
      </c>
      <c r="M19" s="171">
        <v>94773.07</v>
      </c>
      <c r="N19" s="171">
        <v>183273.80000000002</v>
      </c>
      <c r="O19" s="171">
        <v>84245.77</v>
      </c>
      <c r="P19" s="171">
        <v>99028.37000000001</v>
      </c>
      <c r="Q19" s="234">
        <f>SUM(Q20:Q22)</f>
        <v>198001.41</v>
      </c>
      <c r="R19" s="235">
        <f t="shared" ref="R19:S19" si="2">SUM(R20:R22)</f>
        <v>92097.19</v>
      </c>
      <c r="S19" s="234">
        <f t="shared" si="2"/>
        <v>105904.31999999999</v>
      </c>
      <c r="T19" s="90" t="s">
        <v>58</v>
      </c>
      <c r="V19" s="70"/>
      <c r="X19" s="287"/>
      <c r="Y19" s="287"/>
      <c r="Z19" s="287"/>
    </row>
    <row r="20" spans="1:26" s="14" customFormat="1" ht="21" customHeight="1">
      <c r="B20" s="14" t="s">
        <v>39</v>
      </c>
      <c r="E20" s="171">
        <v>103063</v>
      </c>
      <c r="F20" s="171">
        <v>47082.79</v>
      </c>
      <c r="G20" s="171">
        <v>55979.66</v>
      </c>
      <c r="H20" s="171">
        <v>99828</v>
      </c>
      <c r="I20" s="171">
        <v>42812</v>
      </c>
      <c r="J20" s="171">
        <v>57016</v>
      </c>
      <c r="K20" s="171">
        <v>115641.29</v>
      </c>
      <c r="L20" s="171">
        <v>52928.800000000003</v>
      </c>
      <c r="M20" s="171">
        <v>62712.49</v>
      </c>
      <c r="N20" s="171">
        <v>118923.85</v>
      </c>
      <c r="O20" s="171">
        <v>49986.5</v>
      </c>
      <c r="P20" s="171">
        <v>68937.350000000006</v>
      </c>
      <c r="Q20" s="234">
        <v>126942</v>
      </c>
      <c r="R20" s="235">
        <v>56345.65</v>
      </c>
      <c r="S20" s="234">
        <v>70595.53</v>
      </c>
      <c r="T20" s="90"/>
      <c r="U20" s="14" t="s">
        <v>45</v>
      </c>
      <c r="V20" s="70"/>
      <c r="X20" s="287"/>
      <c r="Y20" s="287"/>
      <c r="Z20" s="287"/>
    </row>
    <row r="21" spans="1:26" s="14" customFormat="1" ht="21" customHeight="1">
      <c r="B21" s="14" t="s">
        <v>40</v>
      </c>
      <c r="E21" s="171">
        <v>51098.34</v>
      </c>
      <c r="F21" s="171">
        <v>27068.86</v>
      </c>
      <c r="G21" s="171">
        <v>24029.48</v>
      </c>
      <c r="H21" s="171">
        <v>56534</v>
      </c>
      <c r="I21" s="171">
        <v>39760</v>
      </c>
      <c r="J21" s="171">
        <v>16774</v>
      </c>
      <c r="K21" s="171">
        <v>50123.17</v>
      </c>
      <c r="L21" s="171">
        <v>32372.11</v>
      </c>
      <c r="M21" s="171">
        <v>17751.060000000001</v>
      </c>
      <c r="N21" s="171">
        <v>49257.51</v>
      </c>
      <c r="O21" s="171">
        <v>27929.85</v>
      </c>
      <c r="P21" s="171">
        <v>21328</v>
      </c>
      <c r="Q21" s="234">
        <v>46133</v>
      </c>
      <c r="R21" s="235">
        <v>29595.49</v>
      </c>
      <c r="S21" s="234">
        <v>16538.43</v>
      </c>
      <c r="T21" s="90"/>
      <c r="U21" s="14" t="s">
        <v>223</v>
      </c>
      <c r="V21" s="70"/>
      <c r="X21" s="287"/>
      <c r="Y21" s="287"/>
      <c r="Z21" s="287"/>
    </row>
    <row r="22" spans="1:26" s="14" customFormat="1" ht="21" customHeight="1">
      <c r="B22" s="14" t="s">
        <v>38</v>
      </c>
      <c r="E22" s="171">
        <v>25660</v>
      </c>
      <c r="F22" s="171">
        <v>9649.82</v>
      </c>
      <c r="G22" s="171">
        <v>16009.52</v>
      </c>
      <c r="H22" s="171">
        <v>16290</v>
      </c>
      <c r="I22" s="171">
        <v>4732</v>
      </c>
      <c r="J22" s="171">
        <v>11558</v>
      </c>
      <c r="K22" s="171">
        <v>21338.560000000001</v>
      </c>
      <c r="L22" s="171">
        <v>7029.04</v>
      </c>
      <c r="M22" s="171">
        <v>14309.52</v>
      </c>
      <c r="N22" s="171">
        <v>15092.44</v>
      </c>
      <c r="O22" s="171">
        <v>6329.42</v>
      </c>
      <c r="P22" s="171">
        <v>8763.02</v>
      </c>
      <c r="Q22" s="234">
        <v>24926.41</v>
      </c>
      <c r="R22" s="235">
        <v>6156.05</v>
      </c>
      <c r="S22" s="234">
        <v>18770.36</v>
      </c>
      <c r="T22" s="90"/>
      <c r="U22" s="14" t="s">
        <v>222</v>
      </c>
      <c r="V22" s="70"/>
      <c r="X22" s="287"/>
      <c r="Y22" s="287"/>
      <c r="Z22" s="287"/>
    </row>
    <row r="23" spans="1:26" s="14" customFormat="1" ht="22.5" customHeight="1">
      <c r="A23" s="14" t="s">
        <v>41</v>
      </c>
      <c r="E23" s="171" t="s">
        <v>235</v>
      </c>
      <c r="F23" s="171" t="s">
        <v>235</v>
      </c>
      <c r="G23" s="171" t="s">
        <v>235</v>
      </c>
      <c r="H23" s="171" t="s">
        <v>235</v>
      </c>
      <c r="I23" s="171" t="s">
        <v>235</v>
      </c>
      <c r="J23" s="171" t="s">
        <v>235</v>
      </c>
      <c r="K23" s="171" t="s">
        <v>235</v>
      </c>
      <c r="L23" s="171" t="s">
        <v>235</v>
      </c>
      <c r="M23" s="171" t="s">
        <v>235</v>
      </c>
      <c r="N23" s="171" t="s">
        <v>235</v>
      </c>
      <c r="O23" s="171" t="s">
        <v>235</v>
      </c>
      <c r="P23" s="171" t="s">
        <v>235</v>
      </c>
      <c r="Q23" s="234" t="s">
        <v>235</v>
      </c>
      <c r="R23" s="235" t="s">
        <v>235</v>
      </c>
      <c r="S23" s="234" t="s">
        <v>235</v>
      </c>
      <c r="T23" s="90" t="s">
        <v>46</v>
      </c>
      <c r="V23" s="70"/>
      <c r="X23" s="288"/>
      <c r="Y23" s="288"/>
      <c r="Z23" s="288"/>
    </row>
    <row r="24" spans="1:26" s="14" customFormat="1" ht="22.5" customHeight="1">
      <c r="A24" s="14" t="s">
        <v>20</v>
      </c>
      <c r="E24" s="171">
        <v>1194.3699999999999</v>
      </c>
      <c r="F24" s="171" t="s">
        <v>235</v>
      </c>
      <c r="G24" s="171">
        <v>1194.3699999999999</v>
      </c>
      <c r="H24" s="171" t="s">
        <v>235</v>
      </c>
      <c r="I24" s="171" t="s">
        <v>235</v>
      </c>
      <c r="J24" s="171" t="s">
        <v>235</v>
      </c>
      <c r="K24" s="171">
        <v>1867.1</v>
      </c>
      <c r="L24" s="171">
        <v>1867.1</v>
      </c>
      <c r="M24" s="171" t="s">
        <v>235</v>
      </c>
      <c r="N24" s="171">
        <v>727.89</v>
      </c>
      <c r="O24" s="171">
        <v>727.89</v>
      </c>
      <c r="P24" s="171" t="s">
        <v>235</v>
      </c>
      <c r="Q24" s="234">
        <v>574.1</v>
      </c>
      <c r="R24" s="235" t="s">
        <v>235</v>
      </c>
      <c r="S24" s="234">
        <v>574.1</v>
      </c>
      <c r="T24" s="90" t="s">
        <v>24</v>
      </c>
      <c r="V24" s="70"/>
      <c r="X24" s="288"/>
      <c r="Y24" s="288"/>
      <c r="Z24" s="288"/>
    </row>
    <row r="25" spans="1:26" s="14" customFormat="1" ht="3" customHeight="1">
      <c r="A25" s="77"/>
      <c r="B25" s="77"/>
      <c r="C25" s="77"/>
      <c r="D25" s="77"/>
      <c r="E25" s="77"/>
      <c r="F25" s="95"/>
      <c r="G25" s="95"/>
      <c r="H25" s="77"/>
      <c r="I25" s="95"/>
      <c r="J25" s="77"/>
      <c r="K25" s="95"/>
      <c r="L25" s="77"/>
      <c r="M25" s="95"/>
      <c r="N25" s="95"/>
      <c r="O25" s="95"/>
      <c r="P25" s="95"/>
      <c r="Q25" s="77"/>
      <c r="R25" s="95"/>
      <c r="S25" s="96"/>
      <c r="T25" s="94"/>
      <c r="U25" s="77"/>
      <c r="V25" s="70"/>
      <c r="W25" s="70"/>
    </row>
    <row r="26" spans="1:26" s="14" customFormat="1" ht="3" customHeight="1">
      <c r="N26" s="170"/>
      <c r="O26" s="170"/>
      <c r="P26" s="170"/>
      <c r="S26" s="70"/>
      <c r="T26" s="70"/>
      <c r="V26" s="70"/>
      <c r="W26" s="70"/>
    </row>
    <row r="27" spans="1:26" s="14" customFormat="1" ht="21.75">
      <c r="A27" s="61"/>
      <c r="B27" s="117" t="s">
        <v>61</v>
      </c>
      <c r="C27" s="130" t="s">
        <v>281</v>
      </c>
      <c r="D27" s="61"/>
      <c r="F27" s="61"/>
      <c r="G27" s="61"/>
      <c r="H27" s="61"/>
      <c r="I27" s="61"/>
      <c r="J27" s="61"/>
      <c r="K27" s="61"/>
      <c r="L27" s="61"/>
      <c r="M27" s="61"/>
      <c r="N27" s="170"/>
      <c r="O27" s="170"/>
      <c r="P27" s="170"/>
    </row>
    <row r="28" spans="1:26" s="14" customFormat="1" ht="21.75">
      <c r="A28" s="61"/>
      <c r="B28" s="117" t="s">
        <v>62</v>
      </c>
      <c r="C28" s="93" t="s">
        <v>282</v>
      </c>
      <c r="D28" s="61"/>
      <c r="H28" s="61"/>
      <c r="I28" s="61"/>
      <c r="J28" s="61"/>
      <c r="K28" s="61"/>
      <c r="L28" s="61"/>
      <c r="M28" s="61"/>
      <c r="N28" s="170"/>
      <c r="O28" s="170"/>
      <c r="P28" s="170"/>
    </row>
    <row r="29" spans="1:26" s="14" customFormat="1">
      <c r="E29" s="6"/>
      <c r="V29" s="70"/>
    </row>
    <row r="30" spans="1:26" s="14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70"/>
    </row>
    <row r="31" spans="1:26" s="1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70"/>
      <c r="X31" s="6"/>
      <c r="Y31" s="6"/>
      <c r="Z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honeticPr fontId="2" type="noConversion"/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X24"/>
  <sheetViews>
    <sheetView showGridLines="0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3.140625" style="6" customWidth="1"/>
    <col min="4" max="4" width="2.140625" style="6" customWidth="1"/>
    <col min="5" max="5" width="8.85546875" style="6" customWidth="1"/>
    <col min="6" max="7" width="7.7109375" style="6" customWidth="1"/>
    <col min="8" max="8" width="9.140625" style="6" customWidth="1"/>
    <col min="9" max="10" width="7.7109375" style="6" customWidth="1"/>
    <col min="11" max="11" width="8.85546875" style="6" customWidth="1"/>
    <col min="12" max="13" width="7.7109375" style="6" customWidth="1"/>
    <col min="14" max="14" width="9.140625" style="6" customWidth="1"/>
    <col min="15" max="16" width="7.7109375" style="6" customWidth="1"/>
    <col min="17" max="17" width="9.28515625" style="6" customWidth="1"/>
    <col min="18" max="19" width="7.7109375" style="6" customWidth="1"/>
    <col min="20" max="20" width="18.85546875" style="6" customWidth="1"/>
    <col min="21" max="21" width="1.42578125" style="6" customWidth="1"/>
    <col min="22" max="22" width="2.7109375" style="5" customWidth="1"/>
    <col min="23" max="23" width="2.28515625" style="5" hidden="1" customWidth="1"/>
    <col min="24" max="24" width="4.140625" style="5" customWidth="1"/>
    <col min="25" max="16384" width="9.140625" style="6"/>
  </cols>
  <sheetData>
    <row r="1" spans="1:24" s="1" customFormat="1">
      <c r="B1" s="1" t="s">
        <v>299</v>
      </c>
      <c r="C1" s="2"/>
      <c r="D1" s="1" t="s">
        <v>285</v>
      </c>
      <c r="V1" s="58"/>
      <c r="W1" s="58"/>
      <c r="X1" s="58"/>
    </row>
    <row r="2" spans="1:24" s="3" customFormat="1">
      <c r="B2" s="1" t="s">
        <v>300</v>
      </c>
      <c r="C2" s="2"/>
      <c r="D2" s="1" t="s">
        <v>286</v>
      </c>
      <c r="E2" s="1"/>
      <c r="V2" s="59"/>
      <c r="W2" s="59"/>
      <c r="X2" s="59"/>
    </row>
    <row r="3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54" t="s">
        <v>129</v>
      </c>
    </row>
    <row r="4" spans="1:24" ht="21.75" customHeight="1">
      <c r="A4" s="367" t="s">
        <v>59</v>
      </c>
      <c r="B4" s="367"/>
      <c r="C4" s="367"/>
      <c r="D4" s="368"/>
      <c r="E4" s="373" t="s">
        <v>227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  <c r="Q4" s="373" t="s">
        <v>229</v>
      </c>
      <c r="R4" s="374"/>
      <c r="S4" s="375"/>
      <c r="T4" s="362" t="s">
        <v>60</v>
      </c>
      <c r="U4" s="5"/>
    </row>
    <row r="5" spans="1:24" s="14" customFormat="1" ht="22.5" customHeight="1">
      <c r="A5" s="371"/>
      <c r="B5" s="371"/>
      <c r="C5" s="371"/>
      <c r="D5" s="372"/>
      <c r="E5" s="362" t="s">
        <v>71</v>
      </c>
      <c r="F5" s="367"/>
      <c r="G5" s="368"/>
      <c r="H5" s="362" t="s">
        <v>72</v>
      </c>
      <c r="I5" s="367"/>
      <c r="J5" s="368"/>
      <c r="K5" s="362" t="s">
        <v>73</v>
      </c>
      <c r="L5" s="367"/>
      <c r="M5" s="368"/>
      <c r="N5" s="362" t="s">
        <v>70</v>
      </c>
      <c r="O5" s="367"/>
      <c r="P5" s="368"/>
      <c r="Q5" s="362" t="s">
        <v>71</v>
      </c>
      <c r="R5" s="367"/>
      <c r="S5" s="368"/>
      <c r="T5" s="363"/>
      <c r="U5" s="70"/>
      <c r="V5" s="70"/>
      <c r="W5" s="70"/>
      <c r="X5" s="70"/>
    </row>
    <row r="6" spans="1:24" s="14" customFormat="1" ht="21.75" customHeight="1">
      <c r="A6" s="371"/>
      <c r="B6" s="371"/>
      <c r="C6" s="371"/>
      <c r="D6" s="372"/>
      <c r="E6" s="364" t="s">
        <v>66</v>
      </c>
      <c r="F6" s="365"/>
      <c r="G6" s="366"/>
      <c r="H6" s="364" t="s">
        <v>67</v>
      </c>
      <c r="I6" s="365"/>
      <c r="J6" s="366"/>
      <c r="K6" s="364" t="s">
        <v>68</v>
      </c>
      <c r="L6" s="365"/>
      <c r="M6" s="366"/>
      <c r="N6" s="364" t="s">
        <v>69</v>
      </c>
      <c r="O6" s="365"/>
      <c r="P6" s="366"/>
      <c r="Q6" s="364" t="s">
        <v>66</v>
      </c>
      <c r="R6" s="365"/>
      <c r="S6" s="366"/>
      <c r="T6" s="363"/>
      <c r="U6" s="70"/>
      <c r="V6" s="70"/>
      <c r="W6" s="70"/>
      <c r="X6" s="70"/>
    </row>
    <row r="7" spans="1:24" s="14" customFormat="1" ht="21.75" customHeight="1">
      <c r="A7" s="371"/>
      <c r="B7" s="371"/>
      <c r="C7" s="371"/>
      <c r="D7" s="372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62" t="s">
        <v>1</v>
      </c>
      <c r="L7" s="63" t="s">
        <v>2</v>
      </c>
      <c r="M7" s="64" t="s">
        <v>3</v>
      </c>
      <c r="N7" s="62" t="s">
        <v>1</v>
      </c>
      <c r="O7" s="63" t="s">
        <v>2</v>
      </c>
      <c r="P7" s="64" t="s">
        <v>3</v>
      </c>
      <c r="Q7" s="62" t="s">
        <v>1</v>
      </c>
      <c r="R7" s="63" t="s">
        <v>2</v>
      </c>
      <c r="S7" s="64" t="s">
        <v>3</v>
      </c>
      <c r="T7" s="363"/>
      <c r="U7" s="70"/>
      <c r="V7" s="70"/>
      <c r="W7" s="70"/>
      <c r="X7" s="70"/>
    </row>
    <row r="8" spans="1:24" s="14" customFormat="1" ht="21.75" customHeight="1">
      <c r="A8" s="365"/>
      <c r="B8" s="365"/>
      <c r="C8" s="365"/>
      <c r="D8" s="366"/>
      <c r="E8" s="66" t="s">
        <v>4</v>
      </c>
      <c r="F8" s="67" t="s">
        <v>5</v>
      </c>
      <c r="G8" s="68" t="s">
        <v>6</v>
      </c>
      <c r="H8" s="69" t="s">
        <v>4</v>
      </c>
      <c r="I8" s="67" t="s">
        <v>5</v>
      </c>
      <c r="J8" s="68" t="s">
        <v>6</v>
      </c>
      <c r="K8" s="66" t="s">
        <v>4</v>
      </c>
      <c r="L8" s="67" t="s">
        <v>5</v>
      </c>
      <c r="M8" s="68" t="s">
        <v>6</v>
      </c>
      <c r="N8" s="66" t="s">
        <v>4</v>
      </c>
      <c r="O8" s="67" t="s">
        <v>5</v>
      </c>
      <c r="P8" s="68" t="s">
        <v>6</v>
      </c>
      <c r="Q8" s="66" t="s">
        <v>4</v>
      </c>
      <c r="R8" s="67" t="s">
        <v>5</v>
      </c>
      <c r="S8" s="68" t="s">
        <v>6</v>
      </c>
      <c r="T8" s="364"/>
      <c r="U8" s="70"/>
      <c r="V8" s="70"/>
      <c r="W8" s="70"/>
      <c r="X8" s="70"/>
    </row>
    <row r="9" spans="1:24" s="89" customFormat="1" ht="36" customHeight="1">
      <c r="A9" s="369" t="s">
        <v>99</v>
      </c>
      <c r="B9" s="369"/>
      <c r="C9" s="369"/>
      <c r="D9" s="370"/>
      <c r="E9" s="179">
        <v>1280208.7</v>
      </c>
      <c r="F9" s="178">
        <v>707780</v>
      </c>
      <c r="G9" s="177">
        <v>572429.36</v>
      </c>
      <c r="H9" s="179">
        <v>1281018</v>
      </c>
      <c r="I9" s="178">
        <f>SUM(I10:I17)</f>
        <v>717268</v>
      </c>
      <c r="J9" s="177">
        <f>SUM(J10:J17)</f>
        <v>563750</v>
      </c>
      <c r="K9" s="179">
        <v>1332622</v>
      </c>
      <c r="L9" s="178">
        <v>737483</v>
      </c>
      <c r="M9" s="177">
        <v>595139</v>
      </c>
      <c r="N9" s="179">
        <v>1315216</v>
      </c>
      <c r="O9" s="178">
        <v>725074</v>
      </c>
      <c r="P9" s="177">
        <v>590142</v>
      </c>
      <c r="Q9" s="179">
        <v>1244459.3500000001</v>
      </c>
      <c r="R9" s="178">
        <v>702946</v>
      </c>
      <c r="S9" s="177">
        <v>541512.82999999996</v>
      </c>
      <c r="T9" s="249" t="s">
        <v>4</v>
      </c>
      <c r="U9" s="70"/>
      <c r="V9" s="70"/>
      <c r="W9" s="70"/>
      <c r="X9" s="70"/>
    </row>
    <row r="10" spans="1:24" s="14" customFormat="1" ht="31.5" customHeight="1">
      <c r="A10" s="253" t="s">
        <v>188</v>
      </c>
      <c r="B10" s="253"/>
      <c r="C10" s="61"/>
      <c r="D10" s="61"/>
      <c r="E10" s="250">
        <v>28726</v>
      </c>
      <c r="F10" s="251">
        <v>16143</v>
      </c>
      <c r="G10" s="252">
        <v>12583</v>
      </c>
      <c r="H10" s="250">
        <v>20773</v>
      </c>
      <c r="I10" s="251">
        <v>13140</v>
      </c>
      <c r="J10" s="252">
        <v>7633</v>
      </c>
      <c r="K10" s="250">
        <v>1541</v>
      </c>
      <c r="L10" s="251">
        <v>0</v>
      </c>
      <c r="M10" s="252">
        <v>1541</v>
      </c>
      <c r="N10" s="250">
        <v>2019</v>
      </c>
      <c r="O10" s="251">
        <v>487</v>
      </c>
      <c r="P10" s="252">
        <v>1532</v>
      </c>
      <c r="Q10" s="250">
        <v>36245.040000000001</v>
      </c>
      <c r="R10" s="251">
        <v>25162.2</v>
      </c>
      <c r="S10" s="252">
        <v>11082.85</v>
      </c>
      <c r="T10" s="253" t="s">
        <v>124</v>
      </c>
      <c r="U10" s="253"/>
      <c r="V10" s="253"/>
      <c r="W10" s="70"/>
      <c r="X10" s="70"/>
    </row>
    <row r="11" spans="1:24" s="14" customFormat="1" ht="31.5" customHeight="1">
      <c r="A11" s="253" t="s">
        <v>301</v>
      </c>
      <c r="B11" s="253"/>
      <c r="C11" s="61"/>
      <c r="D11" s="61"/>
      <c r="E11" s="250">
        <v>5613</v>
      </c>
      <c r="F11" s="251">
        <v>2561</v>
      </c>
      <c r="G11" s="252">
        <v>3052</v>
      </c>
      <c r="H11" s="250">
        <v>6012</v>
      </c>
      <c r="I11" s="251">
        <v>4117</v>
      </c>
      <c r="J11" s="252">
        <v>1895</v>
      </c>
      <c r="K11" s="250">
        <v>1274</v>
      </c>
      <c r="L11" s="251">
        <v>286</v>
      </c>
      <c r="M11" s="252">
        <v>988</v>
      </c>
      <c r="N11" s="250">
        <v>2530</v>
      </c>
      <c r="O11" s="251">
        <v>1408</v>
      </c>
      <c r="P11" s="252">
        <v>1122</v>
      </c>
      <c r="Q11" s="250">
        <v>10044.950000000001</v>
      </c>
      <c r="R11" s="251">
        <v>8488.73</v>
      </c>
      <c r="S11" s="252">
        <v>1556.22</v>
      </c>
      <c r="T11" s="253" t="s">
        <v>302</v>
      </c>
      <c r="U11" s="253"/>
      <c r="V11" s="253"/>
      <c r="W11" s="70"/>
      <c r="X11" s="70"/>
    </row>
    <row r="12" spans="1:24" s="14" customFormat="1" ht="31.5" customHeight="1">
      <c r="A12" s="253" t="s">
        <v>87</v>
      </c>
      <c r="B12" s="253"/>
      <c r="C12" s="61"/>
      <c r="D12" s="61"/>
      <c r="E12" s="250">
        <v>35903</v>
      </c>
      <c r="F12" s="251">
        <v>20450</v>
      </c>
      <c r="G12" s="252">
        <v>15453</v>
      </c>
      <c r="H12" s="250">
        <v>27744</v>
      </c>
      <c r="I12" s="251">
        <v>13706</v>
      </c>
      <c r="J12" s="252">
        <v>14038</v>
      </c>
      <c r="K12" s="250">
        <v>19208</v>
      </c>
      <c r="L12" s="251">
        <v>13222</v>
      </c>
      <c r="M12" s="252">
        <v>5986</v>
      </c>
      <c r="N12" s="250">
        <v>25745</v>
      </c>
      <c r="O12" s="251">
        <v>12482</v>
      </c>
      <c r="P12" s="252">
        <v>13263</v>
      </c>
      <c r="Q12" s="250">
        <v>42929.26</v>
      </c>
      <c r="R12" s="251">
        <v>22485.37</v>
      </c>
      <c r="S12" s="252">
        <v>20443.88</v>
      </c>
      <c r="T12" s="253" t="s">
        <v>123</v>
      </c>
      <c r="U12" s="253"/>
      <c r="V12" s="253"/>
      <c r="W12" s="70"/>
      <c r="X12" s="70"/>
    </row>
    <row r="13" spans="1:24" s="14" customFormat="1" ht="31.5" customHeight="1">
      <c r="A13" s="253" t="s">
        <v>88</v>
      </c>
      <c r="B13" s="253"/>
      <c r="C13" s="61"/>
      <c r="D13" s="61"/>
      <c r="E13" s="250">
        <v>81640</v>
      </c>
      <c r="F13" s="251">
        <v>41298</v>
      </c>
      <c r="G13" s="252">
        <v>40342</v>
      </c>
      <c r="H13" s="250">
        <v>67871</v>
      </c>
      <c r="I13" s="251">
        <v>30751</v>
      </c>
      <c r="J13" s="252">
        <v>37120</v>
      </c>
      <c r="K13" s="250">
        <v>73042</v>
      </c>
      <c r="L13" s="251">
        <v>34269</v>
      </c>
      <c r="M13" s="252">
        <v>38773</v>
      </c>
      <c r="N13" s="250">
        <v>89109</v>
      </c>
      <c r="O13" s="251">
        <v>53709</v>
      </c>
      <c r="P13" s="252">
        <v>35400</v>
      </c>
      <c r="Q13" s="250">
        <v>134880.17000000001</v>
      </c>
      <c r="R13" s="251">
        <v>70581.990000000005</v>
      </c>
      <c r="S13" s="252">
        <v>64298.18</v>
      </c>
      <c r="T13" s="253" t="s">
        <v>122</v>
      </c>
      <c r="U13" s="253"/>
      <c r="V13" s="253"/>
      <c r="W13" s="70"/>
      <c r="X13" s="70"/>
    </row>
    <row r="14" spans="1:24" s="14" customFormat="1" ht="31.5" customHeight="1">
      <c r="A14" s="253" t="s">
        <v>89</v>
      </c>
      <c r="B14" s="253"/>
      <c r="C14" s="61"/>
      <c r="D14" s="61"/>
      <c r="E14" s="250">
        <v>104703</v>
      </c>
      <c r="F14" s="251">
        <v>69043</v>
      </c>
      <c r="G14" s="252">
        <v>35660</v>
      </c>
      <c r="H14" s="250">
        <v>116561</v>
      </c>
      <c r="I14" s="251">
        <v>66490</v>
      </c>
      <c r="J14" s="252">
        <v>50071</v>
      </c>
      <c r="K14" s="250">
        <v>141895</v>
      </c>
      <c r="L14" s="251">
        <v>80019</v>
      </c>
      <c r="M14" s="252">
        <v>61876</v>
      </c>
      <c r="N14" s="250">
        <v>93980</v>
      </c>
      <c r="O14" s="251">
        <v>57497</v>
      </c>
      <c r="P14" s="252">
        <v>36483</v>
      </c>
      <c r="Q14" s="250">
        <v>96858.61</v>
      </c>
      <c r="R14" s="251">
        <v>59966.69</v>
      </c>
      <c r="S14" s="252">
        <v>36891.919999999998</v>
      </c>
      <c r="T14" s="253" t="s">
        <v>121</v>
      </c>
      <c r="U14" s="253"/>
      <c r="V14" s="253"/>
      <c r="W14" s="70"/>
      <c r="X14" s="70"/>
    </row>
    <row r="15" spans="1:24" s="14" customFormat="1" ht="31.5" customHeight="1">
      <c r="A15" s="253" t="s">
        <v>90</v>
      </c>
      <c r="B15" s="253"/>
      <c r="C15" s="61"/>
      <c r="D15" s="61"/>
      <c r="E15" s="250">
        <v>213637</v>
      </c>
      <c r="F15" s="251">
        <v>114168</v>
      </c>
      <c r="G15" s="252">
        <v>99469</v>
      </c>
      <c r="H15" s="250">
        <v>172002</v>
      </c>
      <c r="I15" s="251">
        <v>95081</v>
      </c>
      <c r="J15" s="252">
        <v>76921</v>
      </c>
      <c r="K15" s="250">
        <v>188457</v>
      </c>
      <c r="L15" s="251">
        <v>114325</v>
      </c>
      <c r="M15" s="252">
        <v>74132</v>
      </c>
      <c r="N15" s="250">
        <v>173588</v>
      </c>
      <c r="O15" s="251">
        <v>94916</v>
      </c>
      <c r="P15" s="252">
        <v>78672</v>
      </c>
      <c r="Q15" s="250">
        <v>134733.79999999999</v>
      </c>
      <c r="R15" s="251">
        <v>73196.800000000003</v>
      </c>
      <c r="S15" s="252">
        <v>61537</v>
      </c>
      <c r="T15" s="253" t="s">
        <v>120</v>
      </c>
      <c r="U15" s="253"/>
      <c r="V15" s="253"/>
      <c r="W15" s="70"/>
      <c r="X15" s="70"/>
    </row>
    <row r="16" spans="1:24" s="14" customFormat="1" ht="31.5" customHeight="1">
      <c r="A16" s="253" t="s">
        <v>91</v>
      </c>
      <c r="B16" s="253"/>
      <c r="C16" s="61"/>
      <c r="D16" s="61"/>
      <c r="E16" s="250">
        <v>608163</v>
      </c>
      <c r="F16" s="251">
        <v>340970</v>
      </c>
      <c r="G16" s="252">
        <v>267193</v>
      </c>
      <c r="H16" s="250">
        <v>633097</v>
      </c>
      <c r="I16" s="251">
        <v>369570</v>
      </c>
      <c r="J16" s="252">
        <v>263527</v>
      </c>
      <c r="K16" s="250">
        <v>657295</v>
      </c>
      <c r="L16" s="251">
        <v>380137</v>
      </c>
      <c r="M16" s="252">
        <v>277158</v>
      </c>
      <c r="N16" s="250">
        <v>656748</v>
      </c>
      <c r="O16" s="251">
        <v>381344</v>
      </c>
      <c r="P16" s="252">
        <v>275404</v>
      </c>
      <c r="Q16" s="250">
        <v>532256.12</v>
      </c>
      <c r="R16" s="251">
        <v>323847</v>
      </c>
      <c r="S16" s="252">
        <v>208408.51</v>
      </c>
      <c r="T16" s="253" t="s">
        <v>119</v>
      </c>
      <c r="U16" s="253"/>
      <c r="V16" s="253"/>
      <c r="W16" s="70"/>
      <c r="X16" s="70"/>
    </row>
    <row r="17" spans="1:24" s="14" customFormat="1" ht="31.5" customHeight="1">
      <c r="A17" s="253" t="s">
        <v>116</v>
      </c>
      <c r="B17" s="253"/>
      <c r="C17" s="61"/>
      <c r="D17" s="61"/>
      <c r="E17" s="250">
        <v>201824</v>
      </c>
      <c r="F17" s="251">
        <v>103147</v>
      </c>
      <c r="G17" s="252">
        <v>98677</v>
      </c>
      <c r="H17" s="250">
        <v>236958</v>
      </c>
      <c r="I17" s="251">
        <v>124413</v>
      </c>
      <c r="J17" s="252">
        <v>112545</v>
      </c>
      <c r="K17" s="250">
        <v>249910</v>
      </c>
      <c r="L17" s="251">
        <v>115225</v>
      </c>
      <c r="M17" s="252">
        <v>134685</v>
      </c>
      <c r="N17" s="250">
        <v>271497</v>
      </c>
      <c r="O17" s="251">
        <v>123231</v>
      </c>
      <c r="P17" s="252">
        <v>148266</v>
      </c>
      <c r="Q17" s="250">
        <v>256511.4</v>
      </c>
      <c r="R17" s="251">
        <v>119217.14</v>
      </c>
      <c r="S17" s="252">
        <v>137294.26</v>
      </c>
      <c r="T17" s="253" t="s">
        <v>118</v>
      </c>
      <c r="U17" s="253"/>
      <c r="V17" s="253"/>
      <c r="W17" s="70"/>
      <c r="X17" s="70"/>
    </row>
    <row r="18" spans="1:24" s="14" customFormat="1" ht="16.5" customHeight="1">
      <c r="A18" s="100"/>
      <c r="B18" s="100"/>
      <c r="C18" s="100"/>
      <c r="D18" s="10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0"/>
      <c r="R18" s="75"/>
      <c r="S18" s="100"/>
      <c r="T18" s="76"/>
      <c r="U18" s="253"/>
      <c r="V18" s="253"/>
      <c r="W18" s="70"/>
      <c r="X18" s="70"/>
    </row>
    <row r="19" spans="1:24" s="14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0"/>
      <c r="U19" s="253"/>
      <c r="V19" s="253"/>
      <c r="W19" s="70"/>
      <c r="X19" s="70"/>
    </row>
    <row r="20" spans="1:24" s="14" customFormat="1" ht="17.25">
      <c r="A20" s="61"/>
      <c r="B20" s="117" t="s">
        <v>61</v>
      </c>
      <c r="C20" s="130" t="s">
        <v>281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0"/>
      <c r="W20" s="70"/>
      <c r="X20" s="70"/>
    </row>
    <row r="21" spans="1:24" s="14" customFormat="1" ht="17.25">
      <c r="A21" s="174"/>
      <c r="B21" s="176" t="s">
        <v>62</v>
      </c>
      <c r="C21" s="175" t="s">
        <v>282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61"/>
      <c r="O21" s="61"/>
      <c r="P21" s="61"/>
      <c r="Q21" s="61"/>
      <c r="R21" s="61"/>
      <c r="S21" s="61"/>
      <c r="T21" s="61"/>
      <c r="U21" s="61"/>
      <c r="V21" s="60"/>
      <c r="W21" s="70"/>
      <c r="X21" s="70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A9:D9"/>
    <mergeCell ref="A4:D8"/>
    <mergeCell ref="H5:J5"/>
    <mergeCell ref="N5:P5"/>
    <mergeCell ref="Q5:S5"/>
    <mergeCell ref="E5:G5"/>
    <mergeCell ref="E4:P4"/>
    <mergeCell ref="Q6:S6"/>
    <mergeCell ref="Q4:S4"/>
    <mergeCell ref="T4:T8"/>
    <mergeCell ref="E6:G6"/>
    <mergeCell ref="K5:M5"/>
    <mergeCell ref="H6:J6"/>
    <mergeCell ref="K6:M6"/>
    <mergeCell ref="N6:P6"/>
  </mergeCells>
  <phoneticPr fontId="2" type="noConversion"/>
  <pageMargins left="0.35433070866141736" right="0" top="0.98425196850393704" bottom="0.19685039370078741" header="0.51181102362204722" footer="0.13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32"/>
  <sheetViews>
    <sheetView showGridLines="0" workbookViewId="0">
      <selection activeCell="I10" sqref="I10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5" width="9.140625" style="6"/>
    <col min="16" max="42" width="0" style="6" hidden="1" customWidth="1"/>
    <col min="43" max="16384" width="9.140625" style="6"/>
  </cols>
  <sheetData>
    <row r="1" spans="1:27" s="1" customFormat="1" ht="18.75">
      <c r="B1" s="57" t="s">
        <v>179</v>
      </c>
      <c r="C1" s="2">
        <v>2.8</v>
      </c>
      <c r="D1" s="1" t="s">
        <v>287</v>
      </c>
      <c r="L1" s="58"/>
      <c r="M1" s="58"/>
    </row>
    <row r="2" spans="1:27" s="3" customFormat="1" ht="18.75">
      <c r="B2" s="57" t="s">
        <v>177</v>
      </c>
      <c r="C2" s="2">
        <v>2.8</v>
      </c>
      <c r="D2" s="1" t="s">
        <v>288</v>
      </c>
      <c r="E2" s="1"/>
      <c r="L2" s="59"/>
      <c r="M2" s="5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61" customFormat="1" ht="19.5" customHeight="1">
      <c r="A4" s="384" t="s">
        <v>75</v>
      </c>
      <c r="B4" s="384"/>
      <c r="C4" s="384"/>
      <c r="D4" s="384"/>
      <c r="E4" s="362" t="s">
        <v>185</v>
      </c>
      <c r="F4" s="367"/>
      <c r="G4" s="368"/>
      <c r="H4" s="362" t="s">
        <v>189</v>
      </c>
      <c r="I4" s="367"/>
      <c r="J4" s="367"/>
      <c r="K4" s="362" t="s">
        <v>76</v>
      </c>
      <c r="L4" s="367"/>
      <c r="M4" s="60"/>
    </row>
    <row r="5" spans="1:27" s="61" customFormat="1" ht="18" customHeight="1">
      <c r="A5" s="385"/>
      <c r="B5" s="385"/>
      <c r="C5" s="385"/>
      <c r="D5" s="385"/>
      <c r="E5" s="364" t="s">
        <v>114</v>
      </c>
      <c r="F5" s="365"/>
      <c r="G5" s="366"/>
      <c r="H5" s="364" t="s">
        <v>193</v>
      </c>
      <c r="I5" s="365"/>
      <c r="J5" s="365"/>
      <c r="K5" s="363"/>
      <c r="L5" s="383"/>
    </row>
    <row r="6" spans="1:27" s="61" customFormat="1" ht="18" customHeight="1">
      <c r="A6" s="385"/>
      <c r="B6" s="385"/>
      <c r="C6" s="385"/>
      <c r="D6" s="385"/>
      <c r="E6" s="62" t="s">
        <v>1</v>
      </c>
      <c r="F6" s="63" t="s">
        <v>2</v>
      </c>
      <c r="G6" s="64" t="s">
        <v>3</v>
      </c>
      <c r="H6" s="65" t="s">
        <v>1</v>
      </c>
      <c r="I6" s="63" t="s">
        <v>2</v>
      </c>
      <c r="J6" s="65" t="s">
        <v>3</v>
      </c>
      <c r="K6" s="363"/>
      <c r="L6" s="383"/>
    </row>
    <row r="7" spans="1:27" s="61" customFormat="1" ht="18" customHeight="1">
      <c r="A7" s="386"/>
      <c r="B7" s="386"/>
      <c r="C7" s="386"/>
      <c r="D7" s="386"/>
      <c r="E7" s="66" t="s">
        <v>4</v>
      </c>
      <c r="F7" s="67" t="s">
        <v>5</v>
      </c>
      <c r="G7" s="68" t="s">
        <v>6</v>
      </c>
      <c r="H7" s="69" t="s">
        <v>4</v>
      </c>
      <c r="I7" s="67" t="s">
        <v>5</v>
      </c>
      <c r="J7" s="69" t="s">
        <v>6</v>
      </c>
      <c r="K7" s="364"/>
      <c r="L7" s="365"/>
      <c r="M7" s="60"/>
    </row>
    <row r="8" spans="1:27" s="14" customFormat="1" ht="6" customHeight="1">
      <c r="A8" s="381"/>
      <c r="B8" s="381"/>
      <c r="C8" s="381"/>
      <c r="D8" s="382"/>
      <c r="E8" s="181"/>
      <c r="F8" s="192"/>
      <c r="G8" s="181"/>
      <c r="H8" s="198"/>
      <c r="I8" s="197"/>
      <c r="J8" s="196"/>
      <c r="K8" s="62"/>
      <c r="L8" s="70"/>
      <c r="M8" s="70"/>
    </row>
    <row r="9" spans="1:27" s="14" customFormat="1" ht="24" customHeight="1">
      <c r="A9" s="378">
        <v>2557</v>
      </c>
      <c r="B9" s="379"/>
      <c r="C9" s="379"/>
      <c r="D9" s="380"/>
      <c r="E9" s="188"/>
      <c r="F9" s="194"/>
      <c r="G9" s="188"/>
      <c r="H9" s="195"/>
      <c r="I9" s="188"/>
      <c r="J9" s="195"/>
      <c r="K9" s="376" t="s">
        <v>182</v>
      </c>
      <c r="L9" s="377"/>
    </row>
    <row r="10" spans="1:27" s="14" customFormat="1" ht="19.5" customHeight="1">
      <c r="A10" s="378" t="s">
        <v>85</v>
      </c>
      <c r="B10" s="379"/>
      <c r="C10" s="379"/>
      <c r="D10" s="380"/>
      <c r="E10" s="181">
        <v>25164.14</v>
      </c>
      <c r="F10" s="194">
        <v>11591</v>
      </c>
      <c r="G10" s="181">
        <v>13572.63</v>
      </c>
      <c r="H10" s="193">
        <v>1.7895801033650995</v>
      </c>
      <c r="I10" s="185">
        <v>1.5041482287068937</v>
      </c>
      <c r="J10" s="193">
        <v>2.1357014790462432</v>
      </c>
      <c r="K10" s="71"/>
      <c r="L10" s="70" t="s">
        <v>78</v>
      </c>
    </row>
    <row r="11" spans="1:27" s="14" customFormat="1" ht="18" customHeight="1">
      <c r="A11" s="378" t="s">
        <v>82</v>
      </c>
      <c r="B11" s="379"/>
      <c r="C11" s="379"/>
      <c r="D11" s="380"/>
      <c r="E11" s="181">
        <v>26169.03</v>
      </c>
      <c r="F11" s="192">
        <v>9450.2999999999993</v>
      </c>
      <c r="G11" s="181">
        <v>16718.72</v>
      </c>
      <c r="H11" s="191">
        <v>1.828303310064278</v>
      </c>
      <c r="I11" s="190">
        <v>1.212828468762188</v>
      </c>
      <c r="J11" s="189">
        <v>2.563695576545904</v>
      </c>
      <c r="K11" s="71"/>
      <c r="L11" s="70" t="s">
        <v>79</v>
      </c>
      <c r="P11" s="14">
        <v>1.7895801033650995</v>
      </c>
      <c r="Q11" s="14">
        <v>1.828303310064278</v>
      </c>
      <c r="R11" s="14">
        <v>2.0496824261429323</v>
      </c>
      <c r="S11" s="14">
        <v>0.46187727910512888</v>
      </c>
      <c r="T11" s="14">
        <v>1.7330999201303905</v>
      </c>
      <c r="U11" s="14">
        <v>1.4635990299946733</v>
      </c>
      <c r="V11" s="14">
        <v>2.054432907741405</v>
      </c>
      <c r="W11" s="14">
        <v>1.4429196546141849</v>
      </c>
      <c r="X11" s="14">
        <v>1.5140485471923326</v>
      </c>
      <c r="Y11" s="14">
        <v>1.9612507861185322</v>
      </c>
      <c r="Z11" s="14">
        <v>1.1541941150278474</v>
      </c>
      <c r="AA11" s="14">
        <v>2.4497677205539907</v>
      </c>
    </row>
    <row r="12" spans="1:27" s="14" customFormat="1" ht="18" customHeight="1">
      <c r="A12" s="378" t="s">
        <v>83</v>
      </c>
      <c r="B12" s="379"/>
      <c r="C12" s="379"/>
      <c r="D12" s="380"/>
      <c r="E12" s="181">
        <v>29440.6</v>
      </c>
      <c r="F12" s="192">
        <v>17564.59</v>
      </c>
      <c r="G12" s="181">
        <v>11876.01</v>
      </c>
      <c r="H12" s="191">
        <v>2.0496824261429323</v>
      </c>
      <c r="I12" s="190">
        <v>2.2600984592125184</v>
      </c>
      <c r="J12" s="189">
        <v>1.8016093868078342</v>
      </c>
      <c r="K12" s="71"/>
      <c r="L12" s="70" t="s">
        <v>80</v>
      </c>
    </row>
    <row r="13" spans="1:27" s="14" customFormat="1" ht="18" customHeight="1">
      <c r="A13" s="378" t="s">
        <v>86</v>
      </c>
      <c r="B13" s="379"/>
      <c r="C13" s="379"/>
      <c r="D13" s="380"/>
      <c r="E13" s="181">
        <v>6573.43</v>
      </c>
      <c r="F13" s="192">
        <v>4987.16</v>
      </c>
      <c r="G13" s="181">
        <v>1586.27</v>
      </c>
      <c r="H13" s="191">
        <v>0.46187727910512888</v>
      </c>
      <c r="I13" s="190">
        <v>0.64483674051446105</v>
      </c>
      <c r="J13" s="189">
        <v>0.24411682784688993</v>
      </c>
      <c r="K13" s="71"/>
      <c r="L13" s="70" t="s">
        <v>81</v>
      </c>
    </row>
    <row r="14" spans="1:27" s="14" customFormat="1" ht="18" customHeight="1">
      <c r="A14" s="150"/>
      <c r="B14" s="150"/>
      <c r="C14" s="150"/>
      <c r="D14" s="150"/>
      <c r="E14" s="188"/>
      <c r="F14" s="188"/>
      <c r="G14" s="188"/>
      <c r="H14" s="180"/>
      <c r="I14" s="188"/>
      <c r="J14" s="187"/>
      <c r="K14" s="71"/>
      <c r="L14" s="70"/>
      <c r="M14" s="70"/>
    </row>
    <row r="15" spans="1:27" s="14" customFormat="1" ht="18.75" customHeight="1">
      <c r="A15" s="378">
        <v>2558</v>
      </c>
      <c r="B15" s="379"/>
      <c r="C15" s="379"/>
      <c r="D15" s="380"/>
      <c r="E15" s="188"/>
      <c r="F15" s="188"/>
      <c r="G15" s="188"/>
      <c r="H15" s="180"/>
      <c r="I15" s="188"/>
      <c r="J15" s="187"/>
      <c r="K15" s="376" t="s">
        <v>187</v>
      </c>
      <c r="L15" s="377"/>
      <c r="M15" s="70"/>
    </row>
    <row r="16" spans="1:27" s="14" customFormat="1" ht="20.25" customHeight="1">
      <c r="A16" s="378" t="s">
        <v>77</v>
      </c>
      <c r="B16" s="379"/>
      <c r="C16" s="379"/>
      <c r="D16" s="380"/>
      <c r="E16" s="181">
        <v>24153.72</v>
      </c>
      <c r="F16" s="181">
        <v>13149.22</v>
      </c>
      <c r="G16" s="181">
        <v>11004.5</v>
      </c>
      <c r="H16" s="184">
        <v>1.7330999201303905</v>
      </c>
      <c r="I16" s="185">
        <v>1.7543218548116357</v>
      </c>
      <c r="J16" s="186">
        <v>1.708405639848406</v>
      </c>
      <c r="K16" s="71"/>
      <c r="L16" s="70" t="s">
        <v>78</v>
      </c>
      <c r="M16" s="70"/>
    </row>
    <row r="17" spans="1:27" s="14" customFormat="1" ht="18" customHeight="1">
      <c r="A17" s="378" t="s">
        <v>82</v>
      </c>
      <c r="B17" s="379"/>
      <c r="C17" s="379"/>
      <c r="D17" s="380"/>
      <c r="E17" s="181">
        <v>20414.650000000001</v>
      </c>
      <c r="F17" s="181">
        <v>12682.12</v>
      </c>
      <c r="G17" s="181">
        <v>7732.52</v>
      </c>
      <c r="H17" s="184">
        <v>1.4635990299946733</v>
      </c>
      <c r="I17" s="185">
        <v>1.6713646390507266</v>
      </c>
      <c r="J17" s="186">
        <v>1.2157343238794964</v>
      </c>
      <c r="K17" s="71"/>
      <c r="L17" s="70" t="s">
        <v>79</v>
      </c>
      <c r="M17" s="70"/>
    </row>
    <row r="18" spans="1:27" s="14" customFormat="1" ht="18" customHeight="1">
      <c r="A18" s="378" t="s">
        <v>83</v>
      </c>
      <c r="B18" s="379"/>
      <c r="C18" s="379"/>
      <c r="D18" s="380"/>
      <c r="E18" s="181">
        <v>28714.720000000001</v>
      </c>
      <c r="F18" s="181">
        <v>17043</v>
      </c>
      <c r="G18" s="181">
        <v>11672.29</v>
      </c>
      <c r="H18" s="184">
        <v>2.054432907741405</v>
      </c>
      <c r="I18" s="185">
        <v>2.2573510207771985</v>
      </c>
      <c r="J18" s="186">
        <v>1.8160743292415524</v>
      </c>
      <c r="K18" s="71"/>
      <c r="L18" s="70" t="s">
        <v>80</v>
      </c>
      <c r="M18" s="70"/>
      <c r="P18" s="14">
        <v>1.5041482287068937</v>
      </c>
      <c r="Q18" s="14">
        <v>1.212828468762188</v>
      </c>
      <c r="R18" s="14">
        <v>2.2600984592125184</v>
      </c>
      <c r="S18" s="14">
        <v>0.64483674051446105</v>
      </c>
      <c r="T18" s="14">
        <v>1.7543218548116357</v>
      </c>
      <c r="U18" s="14">
        <v>1.6713646390507266</v>
      </c>
      <c r="V18" s="14">
        <v>2.2573510207771985</v>
      </c>
      <c r="W18" s="14">
        <v>2.1619783788968876</v>
      </c>
      <c r="X18" s="14">
        <v>2.1557269568591515</v>
      </c>
      <c r="Y18" s="14">
        <v>1.6209342853204336</v>
      </c>
      <c r="Z18" s="14">
        <v>0.9474016129772489</v>
      </c>
      <c r="AA18" s="14">
        <v>2.4484384173788789</v>
      </c>
    </row>
    <row r="19" spans="1:27" s="14" customFormat="1" ht="18" customHeight="1">
      <c r="A19" s="378" t="s">
        <v>84</v>
      </c>
      <c r="B19" s="379"/>
      <c r="C19" s="379"/>
      <c r="D19" s="380"/>
      <c r="E19" s="181">
        <v>20349</v>
      </c>
      <c r="F19" s="181">
        <v>16223</v>
      </c>
      <c r="G19" s="181">
        <v>4126</v>
      </c>
      <c r="H19" s="185">
        <v>1.4429196546141849</v>
      </c>
      <c r="I19" s="185">
        <v>2.1619783788968876</v>
      </c>
      <c r="J19" s="184">
        <v>0.62522075553901935</v>
      </c>
      <c r="K19" s="71"/>
      <c r="L19" s="70" t="s">
        <v>81</v>
      </c>
      <c r="M19" s="70"/>
    </row>
    <row r="20" spans="1:27" s="14" customFormat="1" ht="18" customHeight="1">
      <c r="A20" s="377">
        <v>2559</v>
      </c>
      <c r="B20" s="377"/>
      <c r="C20" s="377"/>
      <c r="D20" s="377"/>
      <c r="E20" s="183"/>
      <c r="F20" s="183"/>
      <c r="G20" s="183"/>
      <c r="H20" s="183"/>
      <c r="I20" s="183"/>
      <c r="J20" s="182"/>
      <c r="K20" s="376" t="s">
        <v>228</v>
      </c>
      <c r="L20" s="377"/>
      <c r="M20" s="70"/>
    </row>
    <row r="21" spans="1:27" s="14" customFormat="1" ht="15" customHeight="1">
      <c r="A21" s="377" t="s">
        <v>77</v>
      </c>
      <c r="B21" s="377"/>
      <c r="C21" s="377"/>
      <c r="D21" s="378"/>
      <c r="E21" s="165">
        <v>19850.34</v>
      </c>
      <c r="F21" s="181">
        <v>15764</v>
      </c>
      <c r="G21" s="181">
        <v>4086</v>
      </c>
      <c r="H21" s="184">
        <v>1.5140485471923326</v>
      </c>
      <c r="I21" s="185">
        <v>2.1557269568591515</v>
      </c>
      <c r="J21" s="186">
        <v>0.70468381728505169</v>
      </c>
      <c r="K21" s="199"/>
      <c r="L21" s="70" t="s">
        <v>78</v>
      </c>
      <c r="M21" s="70"/>
    </row>
    <row r="22" spans="1:27" s="14" customFormat="1" ht="18.75" customHeight="1">
      <c r="A22" s="378" t="s">
        <v>82</v>
      </c>
      <c r="B22" s="379"/>
      <c r="C22" s="379"/>
      <c r="D22" s="380"/>
      <c r="E22" s="165">
        <v>26018.83</v>
      </c>
      <c r="F22" s="165">
        <v>11971.67</v>
      </c>
      <c r="G22" s="200">
        <v>14047.16</v>
      </c>
      <c r="H22" s="184">
        <v>1.9612507861185322</v>
      </c>
      <c r="I22" s="185">
        <v>1.6209342853204336</v>
      </c>
      <c r="J22" s="186">
        <v>2.3886531239552315</v>
      </c>
      <c r="K22" s="71"/>
      <c r="L22" s="70" t="s">
        <v>79</v>
      </c>
      <c r="M22" s="70"/>
    </row>
    <row r="23" spans="1:27" s="14" customFormat="1" ht="18" customHeight="1">
      <c r="A23" s="378" t="s">
        <v>83</v>
      </c>
      <c r="B23" s="379"/>
      <c r="C23" s="379"/>
      <c r="D23" s="380"/>
      <c r="E23" s="165">
        <v>15560.65</v>
      </c>
      <c r="F23" s="165">
        <v>7053.76</v>
      </c>
      <c r="G23" s="200">
        <v>8506.89</v>
      </c>
      <c r="H23" s="184">
        <v>1.1541941150278474</v>
      </c>
      <c r="I23" s="185">
        <v>0.9474016129772489</v>
      </c>
      <c r="J23" s="186">
        <v>1.4092523124867151</v>
      </c>
      <c r="K23" s="71"/>
      <c r="L23" s="70" t="s">
        <v>80</v>
      </c>
    </row>
    <row r="24" spans="1:27" s="14" customFormat="1" ht="18" customHeight="1">
      <c r="A24" s="378" t="s">
        <v>84</v>
      </c>
      <c r="B24" s="379"/>
      <c r="C24" s="379"/>
      <c r="D24" s="380"/>
      <c r="E24" s="165">
        <v>33060.5</v>
      </c>
      <c r="F24" s="165">
        <v>18230.18</v>
      </c>
      <c r="G24" s="165">
        <v>14830.32</v>
      </c>
      <c r="H24" s="185">
        <v>2.4497677205539907</v>
      </c>
      <c r="I24" s="185">
        <v>2.4484384173788789</v>
      </c>
      <c r="J24" s="184">
        <v>2.4514037463120637</v>
      </c>
      <c r="K24" s="71"/>
      <c r="L24" s="70" t="s">
        <v>81</v>
      </c>
    </row>
    <row r="25" spans="1:27" s="14" customFormat="1" ht="18" customHeight="1">
      <c r="A25" s="377">
        <v>2560</v>
      </c>
      <c r="B25" s="377"/>
      <c r="C25" s="377"/>
      <c r="D25" s="377"/>
      <c r="E25" s="165"/>
      <c r="F25" s="181"/>
      <c r="G25" s="181"/>
      <c r="H25" s="184"/>
      <c r="I25" s="185"/>
      <c r="J25" s="240"/>
      <c r="K25" s="149" t="s">
        <v>231</v>
      </c>
      <c r="L25" s="72"/>
      <c r="P25" s="14">
        <v>2.1357014790462432</v>
      </c>
      <c r="Q25" s="14">
        <v>2.563695576545904</v>
      </c>
      <c r="R25" s="14">
        <v>1.8016093868078342</v>
      </c>
      <c r="S25" s="14">
        <v>0.24411682784688993</v>
      </c>
      <c r="T25" s="14">
        <v>1.708405639848406</v>
      </c>
      <c r="U25" s="14">
        <v>1.2157343238794964</v>
      </c>
      <c r="V25" s="14">
        <v>1.8160743292415524</v>
      </c>
      <c r="W25" s="14">
        <v>0.62522075553901935</v>
      </c>
      <c r="X25" s="14">
        <v>0.70468381728505169</v>
      </c>
      <c r="Y25" s="14">
        <v>2.3886531239552315</v>
      </c>
      <c r="Z25" s="14">
        <v>1.4092523124867151</v>
      </c>
      <c r="AA25" s="14">
        <v>2.4514037463120637</v>
      </c>
    </row>
    <row r="26" spans="1:27" s="14" customFormat="1" ht="18" customHeight="1">
      <c r="A26" s="378" t="s">
        <v>77</v>
      </c>
      <c r="B26" s="379"/>
      <c r="C26" s="379"/>
      <c r="D26" s="380"/>
      <c r="E26" s="165">
        <v>34305.43</v>
      </c>
      <c r="F26" s="165">
        <v>22264.98</v>
      </c>
      <c r="G26" s="200">
        <v>12040.45</v>
      </c>
      <c r="H26" s="184">
        <v>2.6347932744298075</v>
      </c>
      <c r="I26" s="185">
        <v>3.0267151043020695</v>
      </c>
      <c r="J26" s="240">
        <v>2.1257804094410782</v>
      </c>
      <c r="K26" s="71"/>
      <c r="L26" s="70" t="s">
        <v>78</v>
      </c>
    </row>
    <row r="27" spans="1:27" s="73" customFormat="1" ht="19.5" customHeight="1">
      <c r="A27" s="74"/>
      <c r="B27" s="74"/>
      <c r="C27" s="74"/>
      <c r="D27" s="74"/>
      <c r="E27" s="241"/>
      <c r="F27" s="241"/>
      <c r="G27" s="242"/>
      <c r="H27" s="243"/>
      <c r="I27" s="244"/>
      <c r="J27" s="245"/>
      <c r="K27" s="76"/>
      <c r="L27" s="77"/>
    </row>
    <row r="28" spans="1:27" s="14" customFormat="1" ht="18.75" customHeight="1">
      <c r="A28" s="72"/>
      <c r="B28" s="72"/>
      <c r="C28" s="72"/>
      <c r="D28" s="72"/>
      <c r="E28" s="60"/>
      <c r="F28" s="60"/>
      <c r="G28" s="60"/>
      <c r="H28" s="60"/>
      <c r="I28" s="60"/>
      <c r="J28" s="60"/>
      <c r="K28" s="60"/>
      <c r="L28" s="70"/>
      <c r="M28" s="70"/>
    </row>
    <row r="29" spans="1:27" s="14" customFormat="1" ht="18.600000000000001" customHeight="1">
      <c r="A29" s="78"/>
      <c r="B29" s="78" t="s">
        <v>65</v>
      </c>
      <c r="C29" s="78" t="s">
        <v>170</v>
      </c>
      <c r="D29" s="78"/>
    </row>
    <row r="30" spans="1:27" s="14" customFormat="1" ht="18.600000000000001" customHeight="1">
      <c r="A30" s="79"/>
      <c r="B30" s="78" t="s">
        <v>183</v>
      </c>
      <c r="C30" s="78" t="s">
        <v>171</v>
      </c>
      <c r="D30" s="79"/>
    </row>
    <row r="31" spans="1:27" s="14" customFormat="1" ht="18.600000000000001" customHeight="1">
      <c r="A31" s="61"/>
      <c r="B31" s="117" t="s">
        <v>61</v>
      </c>
      <c r="C31" s="130" t="s">
        <v>289</v>
      </c>
      <c r="D31" s="61"/>
    </row>
    <row r="32" spans="1:27" ht="18.600000000000001" customHeight="1">
      <c r="A32" s="61"/>
      <c r="B32" s="117" t="s">
        <v>62</v>
      </c>
      <c r="C32" s="93" t="s">
        <v>290</v>
      </c>
      <c r="D32" s="61"/>
      <c r="F32" s="14"/>
      <c r="L32" s="6"/>
    </row>
  </sheetData>
  <mergeCells count="27">
    <mergeCell ref="A11:D11"/>
    <mergeCell ref="A12:D12"/>
    <mergeCell ref="A13:D13"/>
    <mergeCell ref="A15:D15"/>
    <mergeCell ref="A16:D16"/>
    <mergeCell ref="A8:D8"/>
    <mergeCell ref="A9:D9"/>
    <mergeCell ref="A10:D10"/>
    <mergeCell ref="K4:L7"/>
    <mergeCell ref="A4:D7"/>
    <mergeCell ref="E4:G4"/>
    <mergeCell ref="E5:G5"/>
    <mergeCell ref="H4:J4"/>
    <mergeCell ref="H5:J5"/>
    <mergeCell ref="K9:L9"/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</mergeCells>
  <phoneticPr fontId="2" type="noConversion"/>
  <pageMargins left="0.55118110236220474" right="0.35433070866141736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showGridLines="0" tabSelected="1" workbookViewId="0">
      <selection activeCell="B10" sqref="B10"/>
    </sheetView>
  </sheetViews>
  <sheetFormatPr defaultColWidth="9.140625" defaultRowHeight="15.75"/>
  <cols>
    <col min="1" max="1" width="1.42578125" style="14" customWidth="1"/>
    <col min="2" max="2" width="5.85546875" style="14" customWidth="1"/>
    <col min="3" max="3" width="4.140625" style="14" customWidth="1"/>
    <col min="4" max="4" width="3.85546875" style="14" customWidth="1"/>
    <col min="5" max="5" width="2.140625" style="14" customWidth="1"/>
    <col min="6" max="7" width="7.28515625" style="14" customWidth="1"/>
    <col min="8" max="8" width="6.42578125" style="14" customWidth="1"/>
    <col min="9" max="9" width="7" style="14" customWidth="1"/>
    <col min="10" max="12" width="7.7109375" style="14" customWidth="1"/>
    <col min="13" max="19" width="7.140625" style="14" customWidth="1"/>
    <col min="20" max="20" width="1.42578125" style="14" customWidth="1"/>
    <col min="21" max="21" width="16.5703125" style="14" customWidth="1"/>
    <col min="22" max="22" width="2.28515625" style="14" customWidth="1"/>
    <col min="23" max="23" width="10.7109375" style="14" customWidth="1"/>
    <col min="24" max="16384" width="9.140625" style="14"/>
  </cols>
  <sheetData>
    <row r="1" spans="1:22" s="1" customFormat="1" ht="18.75">
      <c r="B1" s="1" t="s">
        <v>0</v>
      </c>
      <c r="C1" s="16">
        <v>2.9</v>
      </c>
      <c r="D1" s="1" t="s">
        <v>275</v>
      </c>
    </row>
    <row r="2" spans="1:22" s="3" customFormat="1" ht="18.75">
      <c r="B2" s="1" t="s">
        <v>177</v>
      </c>
      <c r="C2" s="16">
        <v>2.9</v>
      </c>
      <c r="D2" s="1" t="s">
        <v>274</v>
      </c>
      <c r="E2" s="1"/>
      <c r="F2" s="1"/>
    </row>
    <row r="3" spans="1:22" s="6" customFormat="1" ht="16.5" customHeight="1">
      <c r="A3" s="5"/>
      <c r="B3" s="5"/>
      <c r="C3" s="5"/>
      <c r="D3" s="5"/>
      <c r="E3" s="5"/>
      <c r="F3" s="5"/>
      <c r="G3" s="5"/>
      <c r="L3" s="5"/>
      <c r="U3" s="17" t="s">
        <v>137</v>
      </c>
    </row>
    <row r="4" spans="1:22" s="21" customFormat="1" ht="19.5" customHeight="1">
      <c r="A4" s="18"/>
      <c r="B4" s="18"/>
      <c r="C4" s="18"/>
      <c r="D4" s="18"/>
      <c r="E4" s="18"/>
      <c r="F4" s="389" t="s">
        <v>98</v>
      </c>
      <c r="G4" s="390"/>
      <c r="H4" s="390"/>
      <c r="I4" s="390"/>
      <c r="J4" s="390"/>
      <c r="K4" s="390"/>
      <c r="L4" s="391"/>
      <c r="M4" s="354" t="s">
        <v>194</v>
      </c>
      <c r="N4" s="354"/>
      <c r="O4" s="354"/>
      <c r="P4" s="354"/>
      <c r="Q4" s="354"/>
      <c r="R4" s="354"/>
      <c r="S4" s="355"/>
      <c r="T4" s="19"/>
      <c r="U4" s="20"/>
    </row>
    <row r="5" spans="1:22" s="21" customFormat="1">
      <c r="A5" s="388" t="s">
        <v>92</v>
      </c>
      <c r="B5" s="388"/>
      <c r="C5" s="388"/>
      <c r="D5" s="388"/>
      <c r="E5" s="388"/>
      <c r="F5" s="22">
        <v>2550</v>
      </c>
      <c r="G5" s="312">
        <v>2551</v>
      </c>
      <c r="H5" s="314"/>
      <c r="I5" s="19">
        <v>2553</v>
      </c>
      <c r="J5" s="22">
        <v>2554</v>
      </c>
      <c r="K5" s="19">
        <v>2555</v>
      </c>
      <c r="L5" s="22">
        <v>2556</v>
      </c>
      <c r="M5" s="22">
        <v>2550</v>
      </c>
      <c r="N5" s="312">
        <v>2551</v>
      </c>
      <c r="O5" s="314"/>
      <c r="P5" s="19">
        <v>2553</v>
      </c>
      <c r="Q5" s="22">
        <v>2554</v>
      </c>
      <c r="R5" s="19">
        <v>2555</v>
      </c>
      <c r="S5" s="22">
        <v>2556</v>
      </c>
      <c r="T5" s="23"/>
      <c r="U5" s="387" t="s">
        <v>97</v>
      </c>
    </row>
    <row r="6" spans="1:22" s="21" customFormat="1" ht="12" customHeight="1">
      <c r="A6" s="388"/>
      <c r="B6" s="388"/>
      <c r="C6" s="388"/>
      <c r="D6" s="388"/>
      <c r="E6" s="388"/>
      <c r="F6" s="24" t="s">
        <v>133</v>
      </c>
      <c r="G6" s="392" t="s">
        <v>134</v>
      </c>
      <c r="H6" s="393"/>
      <c r="I6" s="25" t="s">
        <v>135</v>
      </c>
      <c r="J6" s="24" t="s">
        <v>136</v>
      </c>
      <c r="K6" s="25" t="s">
        <v>176</v>
      </c>
      <c r="L6" s="24" t="s">
        <v>175</v>
      </c>
      <c r="M6" s="24" t="s">
        <v>133</v>
      </c>
      <c r="N6" s="392" t="s">
        <v>134</v>
      </c>
      <c r="O6" s="393"/>
      <c r="P6" s="25" t="s">
        <v>135</v>
      </c>
      <c r="Q6" s="24" t="s">
        <v>136</v>
      </c>
      <c r="R6" s="25" t="s">
        <v>176</v>
      </c>
      <c r="S6" s="24" t="s">
        <v>175</v>
      </c>
      <c r="T6" s="23"/>
      <c r="U6" s="387"/>
    </row>
    <row r="7" spans="1:22" s="21" customFormat="1" ht="18" customHeight="1">
      <c r="A7" s="387"/>
      <c r="B7" s="387"/>
      <c r="C7" s="387"/>
      <c r="D7" s="387"/>
      <c r="E7" s="387"/>
      <c r="F7" s="26" t="s">
        <v>94</v>
      </c>
      <c r="G7" s="26" t="s">
        <v>94</v>
      </c>
      <c r="H7" s="27" t="s">
        <v>130</v>
      </c>
      <c r="I7" s="26" t="s">
        <v>94</v>
      </c>
      <c r="J7" s="26" t="s">
        <v>93</v>
      </c>
      <c r="K7" s="26" t="s">
        <v>173</v>
      </c>
      <c r="L7" s="26" t="s">
        <v>93</v>
      </c>
      <c r="M7" s="26" t="s">
        <v>94</v>
      </c>
      <c r="N7" s="26" t="s">
        <v>94</v>
      </c>
      <c r="O7" s="27" t="s">
        <v>130</v>
      </c>
      <c r="P7" s="26" t="s">
        <v>94</v>
      </c>
      <c r="Q7" s="26" t="s">
        <v>93</v>
      </c>
      <c r="R7" s="26" t="s">
        <v>173</v>
      </c>
      <c r="S7" s="26" t="s">
        <v>93</v>
      </c>
      <c r="T7" s="23"/>
      <c r="U7" s="387"/>
    </row>
    <row r="8" spans="1:22" s="21" customFormat="1" ht="14.25" customHeight="1">
      <c r="A8" s="28"/>
      <c r="B8" s="28"/>
      <c r="C8" s="29"/>
      <c r="D8" s="29"/>
      <c r="E8" s="29"/>
      <c r="F8" s="30" t="s">
        <v>96</v>
      </c>
      <c r="G8" s="30" t="s">
        <v>96</v>
      </c>
      <c r="H8" s="31" t="s">
        <v>131</v>
      </c>
      <c r="I8" s="30" t="s">
        <v>96</v>
      </c>
      <c r="J8" s="30" t="s">
        <v>95</v>
      </c>
      <c r="K8" s="30" t="s">
        <v>174</v>
      </c>
      <c r="L8" s="30" t="s">
        <v>95</v>
      </c>
      <c r="M8" s="30" t="s">
        <v>96</v>
      </c>
      <c r="N8" s="30" t="s">
        <v>96</v>
      </c>
      <c r="O8" s="31" t="s">
        <v>131</v>
      </c>
      <c r="P8" s="30" t="s">
        <v>96</v>
      </c>
      <c r="Q8" s="30" t="s">
        <v>95</v>
      </c>
      <c r="R8" s="30" t="s">
        <v>174</v>
      </c>
      <c r="S8" s="30" t="s">
        <v>95</v>
      </c>
      <c r="T8" s="32"/>
      <c r="U8" s="33"/>
    </row>
    <row r="9" spans="1:22" s="34" customFormat="1" ht="20.25" customHeight="1">
      <c r="A9" s="34" t="s">
        <v>117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273</v>
      </c>
    </row>
    <row r="10" spans="1:22" s="40" customFormat="1" ht="15.75" customHeight="1">
      <c r="B10" s="162" t="s">
        <v>272</v>
      </c>
      <c r="F10" s="47">
        <v>162</v>
      </c>
      <c r="G10" s="47">
        <v>165</v>
      </c>
      <c r="H10" s="47" t="s">
        <v>235</v>
      </c>
      <c r="I10" s="47">
        <v>173</v>
      </c>
      <c r="J10" s="47">
        <v>183</v>
      </c>
      <c r="K10" s="47">
        <v>255</v>
      </c>
      <c r="L10" s="47">
        <v>300</v>
      </c>
      <c r="M10" s="159">
        <v>2.5316455696202533</v>
      </c>
      <c r="N10" s="159">
        <v>1.8518518518518516</v>
      </c>
      <c r="O10" s="159" t="s">
        <v>235</v>
      </c>
      <c r="P10" s="159">
        <v>4.8484848484848486</v>
      </c>
      <c r="Q10" s="159">
        <v>5.7803468208092488</v>
      </c>
      <c r="R10" s="159">
        <v>39.344262295081968</v>
      </c>
      <c r="S10" s="159">
        <f xml:space="preserve"> (300-K10)/K10*100</f>
        <v>17.647058823529413</v>
      </c>
      <c r="T10" s="48"/>
      <c r="U10" s="40" t="s">
        <v>271</v>
      </c>
    </row>
    <row r="11" spans="1:22" s="40" customFormat="1" ht="15.75" customHeight="1">
      <c r="B11" s="162" t="s">
        <v>270</v>
      </c>
      <c r="F11" s="47">
        <v>148</v>
      </c>
      <c r="G11" s="47">
        <v>150</v>
      </c>
      <c r="H11" s="47" t="s">
        <v>235</v>
      </c>
      <c r="I11" s="47">
        <v>157</v>
      </c>
      <c r="J11" s="47">
        <v>166</v>
      </c>
      <c r="K11" s="47">
        <v>232</v>
      </c>
      <c r="L11" s="47">
        <v>300</v>
      </c>
      <c r="M11" s="159">
        <v>2.7777777777777777</v>
      </c>
      <c r="N11" s="159">
        <v>1.3513513513513513</v>
      </c>
      <c r="O11" s="159" t="s">
        <v>235</v>
      </c>
      <c r="P11" s="159">
        <v>4.666666666666667</v>
      </c>
      <c r="Q11" s="159">
        <v>5.7324840764331215</v>
      </c>
      <c r="R11" s="159">
        <v>39.75903614457831</v>
      </c>
      <c r="S11" s="159">
        <f t="shared" ref="S11:S28" si="0" xml:space="preserve"> (300-K11)/K11*100</f>
        <v>29.310344827586203</v>
      </c>
      <c r="T11" s="46"/>
      <c r="U11" s="40" t="s">
        <v>269</v>
      </c>
      <c r="V11" s="158"/>
    </row>
    <row r="12" spans="1:22" s="40" customFormat="1" ht="15.75" customHeight="1">
      <c r="A12" s="162"/>
      <c r="B12" s="162" t="s">
        <v>268</v>
      </c>
      <c r="F12" s="41">
        <v>145</v>
      </c>
      <c r="G12" s="41">
        <v>147</v>
      </c>
      <c r="H12" s="160" t="s">
        <v>235</v>
      </c>
      <c r="I12" s="41">
        <v>153</v>
      </c>
      <c r="J12" s="41">
        <v>162</v>
      </c>
      <c r="K12" s="41">
        <v>226</v>
      </c>
      <c r="L12" s="41">
        <v>300</v>
      </c>
      <c r="M12" s="160">
        <v>2.8368794326241136</v>
      </c>
      <c r="N12" s="160">
        <v>1.3793103448275863</v>
      </c>
      <c r="O12" s="160" t="s">
        <v>235</v>
      </c>
      <c r="P12" s="160">
        <v>4.0816326530612246</v>
      </c>
      <c r="Q12" s="160">
        <v>5.8823529411764701</v>
      </c>
      <c r="R12" s="160">
        <v>39.506172839506171</v>
      </c>
      <c r="S12" s="159">
        <f t="shared" si="0"/>
        <v>32.743362831858406</v>
      </c>
      <c r="T12" s="48"/>
      <c r="U12" s="40" t="s">
        <v>267</v>
      </c>
      <c r="V12" s="158"/>
    </row>
    <row r="13" spans="1:22" s="40" customFormat="1" ht="15.75" customHeight="1">
      <c r="A13" s="39"/>
      <c r="B13" s="162" t="s">
        <v>266</v>
      </c>
      <c r="F13" s="41">
        <v>146</v>
      </c>
      <c r="G13" s="41">
        <v>146</v>
      </c>
      <c r="H13" s="41" t="s">
        <v>235</v>
      </c>
      <c r="I13" s="41">
        <v>152</v>
      </c>
      <c r="J13" s="41">
        <v>160</v>
      </c>
      <c r="K13" s="41">
        <v>223</v>
      </c>
      <c r="L13" s="41">
        <v>300</v>
      </c>
      <c r="M13" s="163">
        <v>2.8169014084507045</v>
      </c>
      <c r="N13" s="160" t="s">
        <v>235</v>
      </c>
      <c r="O13" s="160" t="s">
        <v>235</v>
      </c>
      <c r="P13" s="160">
        <v>4.10958904109589</v>
      </c>
      <c r="Q13" s="160">
        <v>5.2631578947368416</v>
      </c>
      <c r="R13" s="160">
        <v>39.375</v>
      </c>
      <c r="S13" s="159">
        <f t="shared" si="0"/>
        <v>34.529147982062781</v>
      </c>
      <c r="T13" s="44"/>
      <c r="U13" s="40" t="s">
        <v>265</v>
      </c>
      <c r="V13" s="158"/>
    </row>
    <row r="14" spans="1:22" s="40" customFormat="1" ht="15.75" customHeight="1">
      <c r="A14" s="39"/>
      <c r="B14" s="162" t="s">
        <v>264</v>
      </c>
      <c r="F14" s="41">
        <v>145</v>
      </c>
      <c r="G14" s="41">
        <v>145</v>
      </c>
      <c r="H14" s="41" t="s">
        <v>235</v>
      </c>
      <c r="I14" s="41">
        <v>160</v>
      </c>
      <c r="J14" s="41">
        <v>171</v>
      </c>
      <c r="K14" s="41">
        <v>239</v>
      </c>
      <c r="L14" s="41">
        <v>300</v>
      </c>
      <c r="M14" s="163">
        <v>2.8368794326241136</v>
      </c>
      <c r="N14" s="160" t="s">
        <v>235</v>
      </c>
      <c r="O14" s="160" t="s">
        <v>235</v>
      </c>
      <c r="P14" s="160">
        <v>10.344827586206897</v>
      </c>
      <c r="Q14" s="160">
        <v>6.8750000000000009</v>
      </c>
      <c r="R14" s="160">
        <v>39.76608187134503</v>
      </c>
      <c r="S14" s="159">
        <f t="shared" si="0"/>
        <v>25.523012552301257</v>
      </c>
      <c r="T14" s="44"/>
      <c r="U14" s="40" t="s">
        <v>263</v>
      </c>
      <c r="V14" s="158"/>
    </row>
    <row r="15" spans="1:22" s="40" customFormat="1" ht="15.75" customHeight="1">
      <c r="A15" s="45"/>
      <c r="B15" s="162" t="s">
        <v>262</v>
      </c>
      <c r="F15" s="41">
        <v>146</v>
      </c>
      <c r="G15" s="41">
        <v>147</v>
      </c>
      <c r="H15" s="41" t="s">
        <v>235</v>
      </c>
      <c r="I15" s="41">
        <v>157</v>
      </c>
      <c r="J15" s="41">
        <v>166</v>
      </c>
      <c r="K15" s="41">
        <v>232</v>
      </c>
      <c r="L15" s="41">
        <v>300</v>
      </c>
      <c r="M15" s="163">
        <v>2.8169014084507045</v>
      </c>
      <c r="N15" s="160">
        <v>0.68493150684931503</v>
      </c>
      <c r="O15" s="160" t="s">
        <v>235</v>
      </c>
      <c r="P15" s="160">
        <v>6.8027210884353746</v>
      </c>
      <c r="Q15" s="160">
        <v>5.7324840764331215</v>
      </c>
      <c r="R15" s="160">
        <v>39.75903614457831</v>
      </c>
      <c r="S15" s="159">
        <f t="shared" si="0"/>
        <v>29.310344827586203</v>
      </c>
      <c r="T15" s="46"/>
      <c r="U15" s="40" t="s">
        <v>261</v>
      </c>
      <c r="V15" s="158"/>
    </row>
    <row r="16" spans="1:22" s="40" customFormat="1" ht="15.75" customHeight="1">
      <c r="B16" s="162" t="s">
        <v>260</v>
      </c>
      <c r="F16" s="41">
        <v>146</v>
      </c>
      <c r="G16" s="41">
        <v>146</v>
      </c>
      <c r="H16" s="41" t="s">
        <v>235</v>
      </c>
      <c r="I16" s="41">
        <v>156</v>
      </c>
      <c r="J16" s="41">
        <v>165</v>
      </c>
      <c r="K16" s="41">
        <v>230</v>
      </c>
      <c r="L16" s="41">
        <v>300</v>
      </c>
      <c r="M16" s="163">
        <v>2.8169014084507045</v>
      </c>
      <c r="N16" s="160" t="s">
        <v>235</v>
      </c>
      <c r="O16" s="160" t="s">
        <v>235</v>
      </c>
      <c r="P16" s="160">
        <v>6.8493150684931505</v>
      </c>
      <c r="Q16" s="160">
        <v>5.7692307692307692</v>
      </c>
      <c r="R16" s="160">
        <v>39.393939393939391</v>
      </c>
      <c r="S16" s="159">
        <f t="shared" si="0"/>
        <v>30.434782608695656</v>
      </c>
      <c r="U16" s="40" t="s">
        <v>259</v>
      </c>
      <c r="V16" s="158"/>
    </row>
    <row r="17" spans="1:22" s="40" customFormat="1" ht="15.75" customHeight="1">
      <c r="B17" s="162" t="s">
        <v>258</v>
      </c>
      <c r="F17" s="47">
        <v>145</v>
      </c>
      <c r="G17" s="47">
        <v>145</v>
      </c>
      <c r="H17" s="47" t="s">
        <v>235</v>
      </c>
      <c r="I17" s="47">
        <v>155</v>
      </c>
      <c r="J17" s="47">
        <v>163</v>
      </c>
      <c r="K17" s="47">
        <v>227</v>
      </c>
      <c r="L17" s="47">
        <v>300</v>
      </c>
      <c r="M17" s="159">
        <v>2.8368794326241136</v>
      </c>
      <c r="N17" s="159" t="s">
        <v>235</v>
      </c>
      <c r="O17" s="159" t="s">
        <v>235</v>
      </c>
      <c r="P17" s="159">
        <v>6.8965517241379306</v>
      </c>
      <c r="Q17" s="159">
        <v>5.161290322580645</v>
      </c>
      <c r="R17" s="159">
        <v>39.263803680981596</v>
      </c>
      <c r="S17" s="159">
        <f t="shared" si="0"/>
        <v>32.158590308370044</v>
      </c>
      <c r="U17" s="40" t="s">
        <v>257</v>
      </c>
      <c r="V17" s="158"/>
    </row>
    <row r="18" spans="1:22" s="40" customFormat="1" ht="15.75" customHeight="1">
      <c r="B18" s="162" t="s">
        <v>256</v>
      </c>
      <c r="F18" s="41">
        <v>146</v>
      </c>
      <c r="G18" s="41">
        <v>148</v>
      </c>
      <c r="H18" s="41" t="s">
        <v>235</v>
      </c>
      <c r="I18" s="41">
        <v>156</v>
      </c>
      <c r="J18" s="41">
        <v>165</v>
      </c>
      <c r="K18" s="41">
        <v>230</v>
      </c>
      <c r="L18" s="41">
        <v>300</v>
      </c>
      <c r="M18" s="160">
        <v>2.8169014084507045</v>
      </c>
      <c r="N18" s="160">
        <v>1.3698630136986301</v>
      </c>
      <c r="O18" s="160" t="s">
        <v>235</v>
      </c>
      <c r="P18" s="160">
        <v>5.4054054054054053</v>
      </c>
      <c r="Q18" s="160">
        <v>5.7692307692307692</v>
      </c>
      <c r="R18" s="160">
        <v>39.393939393939391</v>
      </c>
      <c r="S18" s="159">
        <f t="shared" si="0"/>
        <v>30.434782608695656</v>
      </c>
      <c r="T18" s="48"/>
      <c r="U18" s="40" t="s">
        <v>255</v>
      </c>
      <c r="V18" s="158"/>
    </row>
    <row r="19" spans="1:22" s="40" customFormat="1" ht="15.75" customHeight="1">
      <c r="B19" s="162" t="s">
        <v>254</v>
      </c>
      <c r="F19" s="41">
        <v>148</v>
      </c>
      <c r="G19" s="41">
        <v>150</v>
      </c>
      <c r="H19" s="41" t="s">
        <v>235</v>
      </c>
      <c r="I19" s="41">
        <v>157</v>
      </c>
      <c r="J19" s="41">
        <v>167</v>
      </c>
      <c r="K19" s="41">
        <v>233</v>
      </c>
      <c r="L19" s="41">
        <v>300</v>
      </c>
      <c r="M19" s="160">
        <v>2.7777777777777777</v>
      </c>
      <c r="N19" s="160">
        <v>1.3513513513513513</v>
      </c>
      <c r="O19" s="160" t="s">
        <v>235</v>
      </c>
      <c r="P19" s="160">
        <v>4.666666666666667</v>
      </c>
      <c r="Q19" s="160">
        <v>6.369426751592357</v>
      </c>
      <c r="R19" s="160">
        <v>39.520958083832333</v>
      </c>
      <c r="S19" s="159">
        <f t="shared" si="0"/>
        <v>28.75536480686695</v>
      </c>
      <c r="T19" s="48"/>
      <c r="U19" s="40" t="s">
        <v>253</v>
      </c>
      <c r="V19" s="164"/>
    </row>
    <row r="20" spans="1:22" s="49" customFormat="1" ht="15.75" customHeight="1">
      <c r="A20" s="40"/>
      <c r="B20" s="162" t="s">
        <v>252</v>
      </c>
      <c r="C20" s="40"/>
      <c r="D20" s="40"/>
      <c r="E20" s="40"/>
      <c r="F20" s="41">
        <v>150</v>
      </c>
      <c r="G20" s="41">
        <v>150</v>
      </c>
      <c r="H20" s="41" t="s">
        <v>235</v>
      </c>
      <c r="I20" s="41">
        <v>159</v>
      </c>
      <c r="J20" s="41">
        <v>171</v>
      </c>
      <c r="K20" s="41">
        <v>239</v>
      </c>
      <c r="L20" s="41">
        <v>300</v>
      </c>
      <c r="M20" s="163">
        <v>3.4482758620689653</v>
      </c>
      <c r="N20" s="160" t="s">
        <v>235</v>
      </c>
      <c r="O20" s="160" t="s">
        <v>235</v>
      </c>
      <c r="P20" s="160">
        <v>6</v>
      </c>
      <c r="Q20" s="160">
        <v>7.5471698113207548</v>
      </c>
      <c r="R20" s="160">
        <v>39.76608187134503</v>
      </c>
      <c r="S20" s="159">
        <f t="shared" si="0"/>
        <v>25.523012552301257</v>
      </c>
      <c r="T20" s="46"/>
      <c r="U20" s="40" t="s">
        <v>251</v>
      </c>
      <c r="V20" s="158"/>
    </row>
    <row r="21" spans="1:22" s="49" customFormat="1" ht="15.75" customHeight="1">
      <c r="A21" s="40"/>
      <c r="B21" s="162" t="s">
        <v>250</v>
      </c>
      <c r="C21" s="40"/>
      <c r="D21" s="40"/>
      <c r="E21" s="40"/>
      <c r="F21" s="41">
        <v>150</v>
      </c>
      <c r="G21" s="41">
        <v>154</v>
      </c>
      <c r="H21" s="41" t="s">
        <v>235</v>
      </c>
      <c r="I21" s="41">
        <v>163</v>
      </c>
      <c r="J21" s="41">
        <v>173</v>
      </c>
      <c r="K21" s="41">
        <v>241</v>
      </c>
      <c r="L21" s="41">
        <v>300</v>
      </c>
      <c r="M21" s="163">
        <v>4.1666666666666661</v>
      </c>
      <c r="N21" s="160">
        <v>2.666666666666667</v>
      </c>
      <c r="O21" s="160" t="s">
        <v>235</v>
      </c>
      <c r="P21" s="160">
        <v>5.8441558441558437</v>
      </c>
      <c r="Q21" s="160">
        <v>6.1349693251533743</v>
      </c>
      <c r="R21" s="160">
        <v>39.306358381502889</v>
      </c>
      <c r="S21" s="159">
        <f t="shared" si="0"/>
        <v>24.481327800829874</v>
      </c>
      <c r="T21" s="46"/>
      <c r="U21" s="40" t="s">
        <v>249</v>
      </c>
      <c r="V21" s="164"/>
    </row>
    <row r="22" spans="1:22" s="40" customFormat="1" ht="15.75" customHeight="1">
      <c r="B22" s="162" t="s">
        <v>248</v>
      </c>
      <c r="F22" s="41">
        <v>148</v>
      </c>
      <c r="G22" s="41">
        <v>150</v>
      </c>
      <c r="H22" s="41" t="s">
        <v>235</v>
      </c>
      <c r="I22" s="41">
        <v>159</v>
      </c>
      <c r="J22" s="41">
        <v>169</v>
      </c>
      <c r="K22" s="41">
        <v>236</v>
      </c>
      <c r="L22" s="41">
        <v>300</v>
      </c>
      <c r="M22" s="163" t="s">
        <v>235</v>
      </c>
      <c r="N22" s="160">
        <v>1.3513513513513513</v>
      </c>
      <c r="O22" s="160" t="s">
        <v>235</v>
      </c>
      <c r="P22" s="160">
        <v>6</v>
      </c>
      <c r="Q22" s="160">
        <v>6.2893081761006293</v>
      </c>
      <c r="R22" s="160">
        <v>39.644970414201183</v>
      </c>
      <c r="S22" s="159">
        <f t="shared" si="0"/>
        <v>27.118644067796609</v>
      </c>
      <c r="T22" s="46"/>
      <c r="U22" s="40" t="s">
        <v>247</v>
      </c>
      <c r="V22" s="158"/>
    </row>
    <row r="23" spans="1:22" s="40" customFormat="1" ht="15.75" customHeight="1">
      <c r="B23" s="162" t="s">
        <v>246</v>
      </c>
      <c r="F23" s="41">
        <v>146</v>
      </c>
      <c r="G23" s="41">
        <v>147</v>
      </c>
      <c r="H23" s="41" t="s">
        <v>235</v>
      </c>
      <c r="I23" s="41">
        <v>154</v>
      </c>
      <c r="J23" s="41">
        <v>163</v>
      </c>
      <c r="K23" s="41">
        <v>227</v>
      </c>
      <c r="L23" s="41">
        <v>300</v>
      </c>
      <c r="M23" s="163">
        <v>2.8169014084507045</v>
      </c>
      <c r="N23" s="160">
        <v>0.68493150684931503</v>
      </c>
      <c r="O23" s="160" t="s">
        <v>235</v>
      </c>
      <c r="P23" s="160">
        <v>4.7619047619047619</v>
      </c>
      <c r="Q23" s="160">
        <v>5.8441558441558437</v>
      </c>
      <c r="R23" s="160">
        <v>39.263803680981596</v>
      </c>
      <c r="S23" s="159">
        <f t="shared" si="0"/>
        <v>32.158590308370044</v>
      </c>
      <c r="T23" s="46"/>
      <c r="U23" s="40" t="s">
        <v>245</v>
      </c>
      <c r="V23" s="158"/>
    </row>
    <row r="24" spans="1:22" s="40" customFormat="1" ht="15.75" customHeight="1">
      <c r="B24" s="162" t="s">
        <v>244</v>
      </c>
      <c r="F24" s="41">
        <v>146</v>
      </c>
      <c r="G24" s="41">
        <v>147</v>
      </c>
      <c r="H24" s="41" t="s">
        <v>235</v>
      </c>
      <c r="I24" s="41">
        <v>157</v>
      </c>
      <c r="J24" s="41">
        <v>166</v>
      </c>
      <c r="K24" s="41">
        <v>232</v>
      </c>
      <c r="L24" s="41">
        <v>300</v>
      </c>
      <c r="M24" s="163">
        <v>2.8169014084507045</v>
      </c>
      <c r="N24" s="160">
        <v>0.68493150684931503</v>
      </c>
      <c r="O24" s="160" t="s">
        <v>235</v>
      </c>
      <c r="P24" s="160">
        <v>6.8027210884353746</v>
      </c>
      <c r="Q24" s="160">
        <v>5.7324840764331215</v>
      </c>
      <c r="R24" s="160">
        <v>39.75903614457831</v>
      </c>
      <c r="S24" s="159">
        <f t="shared" si="0"/>
        <v>29.310344827586203</v>
      </c>
      <c r="T24" s="46"/>
      <c r="U24" s="40" t="s">
        <v>243</v>
      </c>
      <c r="V24" s="164"/>
    </row>
    <row r="25" spans="1:22" s="40" customFormat="1" ht="15.75" customHeight="1">
      <c r="B25" s="162" t="s">
        <v>242</v>
      </c>
      <c r="F25" s="41">
        <v>148</v>
      </c>
      <c r="G25" s="41">
        <v>148</v>
      </c>
      <c r="H25" s="41" t="s">
        <v>235</v>
      </c>
      <c r="I25" s="41">
        <v>157</v>
      </c>
      <c r="J25" s="41">
        <v>167</v>
      </c>
      <c r="K25" s="41">
        <v>233</v>
      </c>
      <c r="L25" s="41">
        <v>300</v>
      </c>
      <c r="M25" s="163">
        <v>2.7777777777777777</v>
      </c>
      <c r="N25" s="160" t="s">
        <v>235</v>
      </c>
      <c r="O25" s="160" t="s">
        <v>235</v>
      </c>
      <c r="P25" s="160">
        <v>6.0810810810810816</v>
      </c>
      <c r="Q25" s="160">
        <v>6.369426751592357</v>
      </c>
      <c r="R25" s="160">
        <v>39.520958083832333</v>
      </c>
      <c r="S25" s="159">
        <f t="shared" si="0"/>
        <v>28.75536480686695</v>
      </c>
      <c r="T25" s="46"/>
      <c r="U25" s="40" t="s">
        <v>241</v>
      </c>
      <c r="V25" s="158"/>
    </row>
    <row r="26" spans="1:22" s="40" customFormat="1" ht="15.75" customHeight="1">
      <c r="B26" s="162" t="s">
        <v>240</v>
      </c>
      <c r="F26" s="41">
        <v>146</v>
      </c>
      <c r="G26" s="41">
        <v>148</v>
      </c>
      <c r="H26" s="41" t="s">
        <v>235</v>
      </c>
      <c r="I26" s="41">
        <v>157</v>
      </c>
      <c r="J26" s="41">
        <v>166</v>
      </c>
      <c r="K26" s="41">
        <v>232</v>
      </c>
      <c r="L26" s="41">
        <v>300</v>
      </c>
      <c r="M26" s="163">
        <v>2.8169014084507045</v>
      </c>
      <c r="N26" s="160">
        <v>1.3698630136986301</v>
      </c>
      <c r="O26" s="160" t="s">
        <v>235</v>
      </c>
      <c r="P26" s="160">
        <v>6.0810810810810816</v>
      </c>
      <c r="Q26" s="160">
        <v>5.7324840764331215</v>
      </c>
      <c r="R26" s="160">
        <v>39.75903614457831</v>
      </c>
      <c r="S26" s="159">
        <f t="shared" si="0"/>
        <v>29.310344827586203</v>
      </c>
      <c r="T26" s="46"/>
      <c r="U26" s="40" t="s">
        <v>239</v>
      </c>
      <c r="V26" s="158"/>
    </row>
    <row r="27" spans="1:22" s="40" customFormat="1" ht="15.75" customHeight="1">
      <c r="B27" s="162" t="s">
        <v>238</v>
      </c>
      <c r="F27" s="41">
        <v>148</v>
      </c>
      <c r="G27" s="41">
        <v>148</v>
      </c>
      <c r="H27" s="41" t="s">
        <v>235</v>
      </c>
      <c r="I27" s="41">
        <v>155</v>
      </c>
      <c r="J27" s="41">
        <v>164</v>
      </c>
      <c r="K27" s="41">
        <v>229</v>
      </c>
      <c r="L27" s="41">
        <v>300</v>
      </c>
      <c r="M27" s="163">
        <v>2.7777777777777777</v>
      </c>
      <c r="N27" s="160" t="s">
        <v>235</v>
      </c>
      <c r="O27" s="160" t="s">
        <v>235</v>
      </c>
      <c r="P27" s="160">
        <v>4.7297297297297298</v>
      </c>
      <c r="Q27" s="160">
        <v>5.806451612903226</v>
      </c>
      <c r="R27" s="160">
        <v>39.634146341463413</v>
      </c>
      <c r="S27" s="159">
        <f t="shared" si="0"/>
        <v>31.004366812227076</v>
      </c>
      <c r="T27" s="46"/>
      <c r="U27" s="40" t="s">
        <v>237</v>
      </c>
      <c r="V27" s="158"/>
    </row>
    <row r="28" spans="1:22" s="40" customFormat="1" ht="15.75" customHeight="1">
      <c r="A28" s="45"/>
      <c r="B28" s="162" t="s">
        <v>236</v>
      </c>
      <c r="F28" s="47">
        <v>146</v>
      </c>
      <c r="G28" s="47">
        <v>148</v>
      </c>
      <c r="H28" s="47" t="s">
        <v>235</v>
      </c>
      <c r="I28" s="47">
        <v>155</v>
      </c>
      <c r="J28" s="47">
        <v>165</v>
      </c>
      <c r="K28" s="47">
        <v>230</v>
      </c>
      <c r="L28" s="47">
        <v>300</v>
      </c>
      <c r="M28" s="161">
        <v>2.8169014084507045</v>
      </c>
      <c r="N28" s="160">
        <v>1.3698630136986301</v>
      </c>
      <c r="O28" s="159" t="s">
        <v>235</v>
      </c>
      <c r="P28" s="159">
        <v>4.7297297297297298</v>
      </c>
      <c r="Q28" s="159">
        <v>6.4516129032258061</v>
      </c>
      <c r="R28" s="159">
        <v>39.393939393939391</v>
      </c>
      <c r="S28" s="159">
        <f t="shared" si="0"/>
        <v>30.434782608695656</v>
      </c>
      <c r="T28" s="45"/>
      <c r="U28" s="40" t="s">
        <v>234</v>
      </c>
      <c r="V28" s="158"/>
    </row>
    <row r="29" spans="1:22" s="40" customFormat="1" ht="6.75" customHeight="1">
      <c r="F29" s="41"/>
      <c r="G29" s="41"/>
      <c r="H29" s="41"/>
      <c r="I29" s="41"/>
      <c r="J29" s="41"/>
      <c r="K29" s="41"/>
      <c r="L29" s="41"/>
      <c r="M29" s="42"/>
      <c r="N29" s="43"/>
      <c r="O29" s="41"/>
      <c r="P29" s="41"/>
      <c r="Q29" s="41"/>
      <c r="R29" s="41"/>
      <c r="S29" s="41"/>
      <c r="T29" s="44"/>
      <c r="U29" s="45"/>
    </row>
    <row r="30" spans="1:22" s="40" customFormat="1" ht="6.75" customHeight="1">
      <c r="A30" s="50"/>
      <c r="B30" s="50"/>
      <c r="C30" s="50"/>
      <c r="D30" s="50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1"/>
      <c r="P30" s="51"/>
      <c r="Q30" s="51"/>
      <c r="R30" s="51"/>
      <c r="S30" s="51"/>
      <c r="T30" s="50"/>
      <c r="U30" s="50"/>
    </row>
    <row r="31" spans="1:22" s="40" customFormat="1" ht="4.5" customHeight="1">
      <c r="F31" s="54"/>
      <c r="G31" s="54"/>
      <c r="H31" s="54"/>
      <c r="I31" s="54"/>
      <c r="J31" s="54"/>
      <c r="K31" s="54"/>
      <c r="L31" s="54"/>
      <c r="M31" s="55"/>
      <c r="N31" s="56"/>
      <c r="O31" s="54"/>
      <c r="P31" s="54"/>
      <c r="Q31" s="54"/>
      <c r="R31" s="54"/>
      <c r="S31" s="54"/>
    </row>
    <row r="32" spans="1:22" s="40" customFormat="1" ht="19.5" customHeight="1">
      <c r="A32" s="157"/>
      <c r="B32" s="157" t="s">
        <v>233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40" customFormat="1" ht="18.75" customHeight="1">
      <c r="A33" s="157"/>
      <c r="B33" s="157" t="s">
        <v>232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</sheetData>
  <mergeCells count="8">
    <mergeCell ref="U5:U7"/>
    <mergeCell ref="A5:E7"/>
    <mergeCell ref="M4:S4"/>
    <mergeCell ref="F4:L4"/>
    <mergeCell ref="G5:H5"/>
    <mergeCell ref="G6:H6"/>
    <mergeCell ref="N5:O5"/>
    <mergeCell ref="N6:O6"/>
  </mergeCells>
  <phoneticPr fontId="2" type="noConversion"/>
  <pageMargins left="0.55118110236220474" right="0.35433070866141736" top="0.78740157480314965" bottom="0.28000000000000003" header="0.51181102362204722" footer="0.13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Q6" sqref="Q6"/>
    </sheetView>
  </sheetViews>
  <sheetFormatPr defaultRowHeight="21.75"/>
  <sheetData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infographic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2017-04-18T04:04:11Z</cp:lastPrinted>
  <dcterms:created xsi:type="dcterms:W3CDTF">2004-08-16T17:13:42Z</dcterms:created>
  <dcterms:modified xsi:type="dcterms:W3CDTF">2017-04-18T04:22:39Z</dcterms:modified>
</cp:coreProperties>
</file>