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220" windowWidth="19095" windowHeight="7785"/>
  </bookViews>
  <sheets>
    <sheet name="T-3.9" sheetId="1" r:id="rId1"/>
  </sheets>
  <definedNames>
    <definedName name="_xlnm.Print_Area" localSheetId="0">'T-3.9'!$A$1:$Q$47</definedName>
  </definedNames>
  <calcPr calcId="125725"/>
</workbook>
</file>

<file path=xl/calcChain.xml><?xml version="1.0" encoding="utf-8"?>
<calcChain xmlns="http://schemas.openxmlformats.org/spreadsheetml/2006/main">
  <c r="I30" i="1"/>
  <c r="E30"/>
  <c r="I29"/>
  <c r="E29"/>
  <c r="I28"/>
  <c r="E28"/>
  <c r="I27"/>
  <c r="E27"/>
  <c r="I26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L7"/>
  <c r="K7"/>
  <c r="J7"/>
  <c r="H7"/>
  <c r="G7"/>
  <c r="F7"/>
  <c r="E7" l="1"/>
  <c r="I7"/>
</calcChain>
</file>

<file path=xl/sharedStrings.xml><?xml version="1.0" encoding="utf-8"?>
<sst xmlns="http://schemas.openxmlformats.org/spreadsheetml/2006/main" count="136" uniqueCount="70">
  <si>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</si>
  <si>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</si>
  <si>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Table </t>
  </si>
  <si>
    <t>Ratio of Students Per Classroom and Students Per Teacher by Level of Education and District: Academic Year 2014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</si>
  <si>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</si>
  <si>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</si>
  <si>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</si>
  <si>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</si>
  <si>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</si>
  <si>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</si>
  <si>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</si>
  <si>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</si>
  <si>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</si>
  <si>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</si>
  <si>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</si>
  <si>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</si>
  <si>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</si>
  <si>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</si>
  <si>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</si>
  <si>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เมืองนครศรีธรรมราช</t>
  </si>
  <si>
    <t>Mueang Nakhon Si Thammarat</t>
  </si>
  <si>
    <t>ลานสกา</t>
  </si>
  <si>
    <t>Lan Saka</t>
  </si>
  <si>
    <t>พระพรหม</t>
  </si>
  <si>
    <t>Pra Phrom</t>
  </si>
  <si>
    <t>เฉลิมพระเกียรติ</t>
  </si>
  <si>
    <t>-</t>
  </si>
  <si>
    <t>Chaloem Prakiet</t>
  </si>
  <si>
    <t>ฉวาง</t>
  </si>
  <si>
    <t>Chawang</t>
  </si>
  <si>
    <t>พิปูน</t>
  </si>
  <si>
    <t>Phipun</t>
  </si>
  <si>
    <t>ทุ่งสง</t>
  </si>
  <si>
    <t>Thung Song</t>
  </si>
  <si>
    <t xml:space="preserve">นาบอน </t>
  </si>
  <si>
    <t>Na Bon</t>
  </si>
  <si>
    <t>ทุ่งใหญ่</t>
  </si>
  <si>
    <t>Thung Yai</t>
  </si>
  <si>
    <t>บางขัน</t>
  </si>
  <si>
    <t>Bang Khan</t>
  </si>
  <si>
    <t>ถ้ำพรรณรา</t>
  </si>
  <si>
    <t>Tham Phannara</t>
  </si>
  <si>
    <t>ช้างกลาง</t>
  </si>
  <si>
    <t>Chang Klang</t>
  </si>
  <si>
    <t>เชียรใหญ่</t>
  </si>
  <si>
    <t>Chian Yai</t>
  </si>
  <si>
    <t>ชะอวด</t>
  </si>
  <si>
    <t>Cha - uat</t>
  </si>
  <si>
    <t>ปากพนัง</t>
  </si>
  <si>
    <t>Pak Phanang</t>
  </si>
  <si>
    <t>หัวไทร</t>
  </si>
  <si>
    <t>Hua Sai</t>
  </si>
  <si>
    <t>ร่อนพิบูลย์</t>
  </si>
  <si>
    <t>Ron Phibun</t>
  </si>
  <si>
    <t>จุฬาภรณ์</t>
  </si>
  <si>
    <t>Chula Phorn</t>
  </si>
  <si>
    <t>พรหมคีรี</t>
  </si>
  <si>
    <t>Phrommakhiri</t>
  </si>
  <si>
    <t>ท่าศาลา</t>
  </si>
  <si>
    <t>Tha Sala</t>
  </si>
  <si>
    <t>สิชล</t>
  </si>
  <si>
    <t>Sichon</t>
  </si>
  <si>
    <t>ขนอม</t>
  </si>
  <si>
    <t>Khanom</t>
  </si>
  <si>
    <t>นบพิตำ</t>
  </si>
  <si>
    <t>Nop phitam</t>
  </si>
  <si>
    <t xml:space="preserve">     ที่มา:  สำนักงานเขตพื้นที่การศึกษาประถมศึกษานครศรีธรรมราช เขต 1 - 4</t>
  </si>
  <si>
    <t>Source: Nakhon Si Thammarat Primary Educational Service Area Office, Area 1 - 4</t>
  </si>
  <si>
    <t xml:space="preserve">             สำนักงานเขตพื้นที่การศึกษามัธยมศึกษาเขต 12  นครศรีธรรมราช</t>
  </si>
  <si>
    <t xml:space="preserve">Nakhon Si Thammarat Secondary Educational Service Area Office,Area 12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</si>
</sst>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7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8" fontId="3" fillId="0" borderId="9" xfId="1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shrinkToFit="1"/>
    </xf>
    <xf numFmtId="0" fontId="2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88" fontId="4" fillId="0" borderId="11" xfId="1" quotePrefix="1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8" xfId="0" applyFont="1" applyBorder="1"/>
    <xf numFmtId="0" fontId="4" fillId="0" borderId="4" xfId="0" applyFont="1" applyBorder="1" applyAlignment="1">
      <alignment vertical="center"/>
    </xf>
    <xf numFmtId="188" fontId="4" fillId="0" borderId="11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88" fontId="4" fillId="0" borderId="10" xfId="1" quotePrefix="1" applyNumberFormat="1" applyFont="1" applyBorder="1" applyAlignment="1">
      <alignment horizontal="right" vertical="center" wrapText="1"/>
    </xf>
    <xf numFmtId="188" fontId="4" fillId="0" borderId="10" xfId="1" applyNumberFormat="1" applyFont="1" applyBorder="1" applyAlignment="1">
      <alignment horizontal="right" vertical="center" wrapText="1"/>
    </xf>
    <xf numFmtId="0" fontId="4" fillId="0" borderId="5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4" fillId="0" borderId="0" xfId="2" applyFont="1" applyBorder="1" applyAlignment="1">
      <alignment horizontal="left" vertical="center"/>
    </xf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Border="1"/>
    <xf numFmtId="0" fontId="4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</cellXfs>
  <cellStyles count="3">
    <cellStyle name="Thaihead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34"/>
  <sheetViews>
    <sheetView showGridLines="0" tabSelected="1" topLeftCell="A40" zoomScaleNormal="100" workbookViewId="0">
      <selection activeCell="T12" sqref="T12"/>
    </sheetView>
  </sheetViews>
  <sheetFormatPr defaultRowHeight="21.75"/>
  <cols>
    <col min="1" max="1" width="1.7109375" style="4" customWidth="1"/>
    <col min="2" max="2" width="6.42578125" style="4" customWidth="1"/>
    <col min="3" max="3" width="4.28515625" style="4" customWidth="1"/>
    <col min="4" max="4" width="9.5703125" style="4" customWidth="1"/>
    <col min="5" max="6" width="13.140625" style="4" customWidth="1"/>
    <col min="7" max="9" width="12.5703125" style="4" customWidth="1"/>
    <col min="10" max="10" width="12.85546875" style="4" customWidth="1"/>
    <col min="11" max="12" width="12.5703125" style="4" customWidth="1"/>
    <col min="13" max="13" width="1.140625" style="4" customWidth="1"/>
    <col min="14" max="14" width="25.85546875" style="4" customWidth="1"/>
    <col min="15" max="15" width="2.28515625" style="51" customWidth="1"/>
    <col min="16" max="16" width="4.140625" style="4" customWidth="1"/>
    <col min="17" max="16384" width="9.140625" style="4"/>
  </cols>
  <sheetData>
    <row r="1" spans="1:15" s="1" customFormat="1">
      <c r="B1" s="1" t="s">
        <v>0</v>
      </c>
      <c r="C1" s="2">
        <v>3.9</v>
      </c>
      <c r="D1" s="1" t="s">
        <v>1</v>
      </c>
      <c r="O1" s="12"/>
    </row>
    <row r="2" spans="1:15" s="3" customFormat="1">
      <c r="B2" s="1" t="s">
        <v>2</v>
      </c>
      <c r="C2" s="2">
        <v>3.9</v>
      </c>
      <c r="D2" s="1" t="s">
        <v>3</v>
      </c>
      <c r="O2" s="50"/>
    </row>
    <row r="3" spans="1:15" ht="24" customHeight="1">
      <c r="A3" s="33" t="s">
        <v>4</v>
      </c>
      <c r="B3" s="34"/>
      <c r="C3" s="34"/>
      <c r="D3" s="35"/>
      <c r="E3" s="40" t="s">
        <v>5</v>
      </c>
      <c r="F3" s="33"/>
      <c r="G3" s="33"/>
      <c r="H3" s="41"/>
      <c r="I3" s="40" t="s">
        <v>6</v>
      </c>
      <c r="J3" s="33"/>
      <c r="K3" s="33"/>
      <c r="L3" s="33"/>
      <c r="M3" s="42" t="s">
        <v>7</v>
      </c>
      <c r="N3" s="54"/>
    </row>
    <row r="4" spans="1:15" ht="19.5" customHeight="1">
      <c r="A4" s="36"/>
      <c r="B4" s="36"/>
      <c r="C4" s="36"/>
      <c r="D4" s="37"/>
      <c r="E4" s="45" t="s">
        <v>8</v>
      </c>
      <c r="F4" s="46"/>
      <c r="G4" s="46"/>
      <c r="H4" s="47"/>
      <c r="I4" s="45" t="s">
        <v>9</v>
      </c>
      <c r="J4" s="46"/>
      <c r="K4" s="46"/>
      <c r="L4" s="46"/>
      <c r="M4" s="43"/>
      <c r="N4" s="55"/>
    </row>
    <row r="5" spans="1:15" ht="22.5" customHeight="1">
      <c r="A5" s="36"/>
      <c r="B5" s="36"/>
      <c r="C5" s="36"/>
      <c r="D5" s="37"/>
      <c r="E5" s="5" t="s">
        <v>10</v>
      </c>
      <c r="F5" s="6" t="s">
        <v>11</v>
      </c>
      <c r="G5" s="6" t="s">
        <v>12</v>
      </c>
      <c r="H5" s="7" t="s">
        <v>13</v>
      </c>
      <c r="I5" s="5" t="s">
        <v>10</v>
      </c>
      <c r="J5" s="6" t="s">
        <v>11</v>
      </c>
      <c r="K5" s="7" t="s">
        <v>12</v>
      </c>
      <c r="L5" s="6" t="s">
        <v>13</v>
      </c>
      <c r="M5" s="43"/>
      <c r="N5" s="55"/>
    </row>
    <row r="6" spans="1:15" ht="22.5" customHeight="1">
      <c r="A6" s="38"/>
      <c r="B6" s="38"/>
      <c r="C6" s="38"/>
      <c r="D6" s="39"/>
      <c r="E6" s="8" t="s">
        <v>14</v>
      </c>
      <c r="F6" s="8" t="s">
        <v>15</v>
      </c>
      <c r="G6" s="9" t="s">
        <v>16</v>
      </c>
      <c r="H6" s="9" t="s">
        <v>17</v>
      </c>
      <c r="I6" s="8" t="s">
        <v>14</v>
      </c>
      <c r="J6" s="8" t="s">
        <v>15</v>
      </c>
      <c r="K6" s="9" t="s">
        <v>16</v>
      </c>
      <c r="L6" s="8" t="s">
        <v>17</v>
      </c>
      <c r="M6" s="44"/>
      <c r="N6" s="56"/>
    </row>
    <row r="7" spans="1:15" s="12" customFormat="1" ht="33" customHeight="1">
      <c r="A7" s="31" t="s">
        <v>18</v>
      </c>
      <c r="B7" s="31"/>
      <c r="C7" s="31"/>
      <c r="D7" s="32"/>
      <c r="E7" s="10">
        <f>SUM(E8:E30)/23</f>
        <v>17.195652173913043</v>
      </c>
      <c r="F7" s="10">
        <f>SUM(F8:F30)/23</f>
        <v>14.521739130434783</v>
      </c>
      <c r="G7" s="10">
        <f>SUM(G8:G30)/23</f>
        <v>16.130434782608695</v>
      </c>
      <c r="H7" s="10">
        <f>SUM(H8:H30)/22</f>
        <v>21.40909090909091</v>
      </c>
      <c r="I7" s="10">
        <f>SUM(I8:I30)/9</f>
        <v>16.074074074074073</v>
      </c>
      <c r="J7" s="10">
        <f>SUM(J8:J30)/9</f>
        <v>17.111111111111111</v>
      </c>
      <c r="K7" s="10">
        <f>SUM(K8:K30)/9</f>
        <v>16.222222222222221</v>
      </c>
      <c r="L7" s="10">
        <f>SUM(L8:L30)/8</f>
        <v>17.125</v>
      </c>
      <c r="M7" s="11"/>
      <c r="N7" s="48" t="s">
        <v>14</v>
      </c>
    </row>
    <row r="8" spans="1:15" s="19" customFormat="1">
      <c r="A8" s="13"/>
      <c r="B8" s="13" t="s">
        <v>19</v>
      </c>
      <c r="C8" s="14"/>
      <c r="D8" s="15"/>
      <c r="E8" s="16">
        <f>(F8+G8+H8)/3</f>
        <v>30.666666666666668</v>
      </c>
      <c r="F8" s="16">
        <v>23</v>
      </c>
      <c r="G8" s="16">
        <v>23</v>
      </c>
      <c r="H8" s="16">
        <v>46</v>
      </c>
      <c r="I8" s="16">
        <v>21</v>
      </c>
      <c r="J8" s="16">
        <v>20</v>
      </c>
      <c r="K8" s="16">
        <v>20</v>
      </c>
      <c r="L8" s="16">
        <v>25</v>
      </c>
      <c r="M8" s="17"/>
      <c r="N8" s="13" t="s">
        <v>20</v>
      </c>
      <c r="O8" s="18"/>
    </row>
    <row r="9" spans="1:15">
      <c r="A9" s="13"/>
      <c r="B9" s="13" t="s">
        <v>21</v>
      </c>
      <c r="C9" s="14"/>
      <c r="D9" s="15"/>
      <c r="E9" s="16">
        <f t="shared" ref="E9:E30" si="0">(F9+G9+H9)/3</f>
        <v>17</v>
      </c>
      <c r="F9" s="16">
        <v>15</v>
      </c>
      <c r="G9" s="16">
        <v>14</v>
      </c>
      <c r="H9" s="16">
        <v>22</v>
      </c>
      <c r="I9" s="16">
        <v>16</v>
      </c>
      <c r="J9" s="16">
        <v>28</v>
      </c>
      <c r="K9" s="16">
        <v>14</v>
      </c>
      <c r="L9" s="16">
        <v>12</v>
      </c>
      <c r="M9" s="20"/>
      <c r="N9" s="13" t="s">
        <v>22</v>
      </c>
    </row>
    <row r="10" spans="1:15">
      <c r="A10" s="13"/>
      <c r="B10" s="13" t="s">
        <v>23</v>
      </c>
      <c r="C10" s="13"/>
      <c r="D10" s="21"/>
      <c r="E10" s="16">
        <f t="shared" si="0"/>
        <v>17.333333333333332</v>
      </c>
      <c r="F10" s="16">
        <v>13</v>
      </c>
      <c r="G10" s="16">
        <v>18</v>
      </c>
      <c r="H10" s="16">
        <v>21</v>
      </c>
      <c r="I10" s="16">
        <v>16</v>
      </c>
      <c r="J10" s="16">
        <v>21</v>
      </c>
      <c r="K10" s="16">
        <v>17</v>
      </c>
      <c r="L10" s="16">
        <v>13</v>
      </c>
      <c r="M10" s="20"/>
      <c r="N10" s="13" t="s">
        <v>24</v>
      </c>
    </row>
    <row r="11" spans="1:15">
      <c r="A11" s="13"/>
      <c r="B11" s="13" t="s">
        <v>25</v>
      </c>
      <c r="C11" s="13"/>
      <c r="D11" s="21"/>
      <c r="E11" s="16">
        <f>(F11+G11)/2</f>
        <v>10.5</v>
      </c>
      <c r="F11" s="16">
        <v>7</v>
      </c>
      <c r="G11" s="16">
        <v>14</v>
      </c>
      <c r="H11" s="22" t="s">
        <v>26</v>
      </c>
      <c r="I11" s="16">
        <v>17</v>
      </c>
      <c r="J11" s="16">
        <v>27</v>
      </c>
      <c r="K11" s="16">
        <v>16</v>
      </c>
      <c r="L11" s="22" t="s">
        <v>26</v>
      </c>
      <c r="M11" s="20"/>
      <c r="N11" s="13" t="s">
        <v>27</v>
      </c>
    </row>
    <row r="12" spans="1:15">
      <c r="A12" s="13"/>
      <c r="B12" s="13" t="s">
        <v>28</v>
      </c>
      <c r="C12" s="13"/>
      <c r="D12" s="21"/>
      <c r="E12" s="16">
        <f t="shared" si="0"/>
        <v>18.333333333333332</v>
      </c>
      <c r="F12" s="22">
        <v>21</v>
      </c>
      <c r="G12" s="22">
        <v>10</v>
      </c>
      <c r="H12" s="22">
        <v>24</v>
      </c>
      <c r="I12" s="22" t="s">
        <v>26</v>
      </c>
      <c r="J12" s="22" t="s">
        <v>26</v>
      </c>
      <c r="K12" s="22" t="s">
        <v>26</v>
      </c>
      <c r="L12" s="22" t="s">
        <v>26</v>
      </c>
      <c r="M12" s="20"/>
      <c r="N12" s="13" t="s">
        <v>29</v>
      </c>
    </row>
    <row r="13" spans="1:15">
      <c r="A13" s="13"/>
      <c r="B13" s="13" t="s">
        <v>30</v>
      </c>
      <c r="C13" s="13"/>
      <c r="D13" s="21"/>
      <c r="E13" s="16">
        <f t="shared" si="0"/>
        <v>17</v>
      </c>
      <c r="F13" s="22">
        <v>17</v>
      </c>
      <c r="G13" s="22">
        <v>18</v>
      </c>
      <c r="H13" s="22">
        <v>16</v>
      </c>
      <c r="I13" s="22" t="s">
        <v>26</v>
      </c>
      <c r="J13" s="22" t="s">
        <v>26</v>
      </c>
      <c r="K13" s="22" t="s">
        <v>26</v>
      </c>
      <c r="L13" s="22" t="s">
        <v>26</v>
      </c>
      <c r="M13" s="20"/>
      <c r="N13" s="13" t="s">
        <v>31</v>
      </c>
    </row>
    <row r="14" spans="1:15">
      <c r="A14" s="13"/>
      <c r="B14" s="13" t="s">
        <v>32</v>
      </c>
      <c r="C14" s="13"/>
      <c r="D14" s="21"/>
      <c r="E14" s="16">
        <f t="shared" si="0"/>
        <v>24</v>
      </c>
      <c r="F14" s="22">
        <v>24</v>
      </c>
      <c r="G14" s="22">
        <v>24</v>
      </c>
      <c r="H14" s="22">
        <v>24</v>
      </c>
      <c r="I14" s="22" t="s">
        <v>26</v>
      </c>
      <c r="J14" s="22" t="s">
        <v>26</v>
      </c>
      <c r="K14" s="22" t="s">
        <v>26</v>
      </c>
      <c r="L14" s="22" t="s">
        <v>26</v>
      </c>
      <c r="M14" s="20"/>
      <c r="N14" s="13" t="s">
        <v>33</v>
      </c>
    </row>
    <row r="15" spans="1:15">
      <c r="A15" s="13"/>
      <c r="B15" s="13" t="s">
        <v>34</v>
      </c>
      <c r="C15" s="13"/>
      <c r="D15" s="21"/>
      <c r="E15" s="16">
        <f t="shared" si="0"/>
        <v>17</v>
      </c>
      <c r="F15" s="22">
        <v>14</v>
      </c>
      <c r="G15" s="22">
        <v>17</v>
      </c>
      <c r="H15" s="22">
        <v>20</v>
      </c>
      <c r="I15" s="22" t="s">
        <v>26</v>
      </c>
      <c r="J15" s="22" t="s">
        <v>26</v>
      </c>
      <c r="K15" s="22" t="s">
        <v>26</v>
      </c>
      <c r="L15" s="22" t="s">
        <v>26</v>
      </c>
      <c r="M15" s="20"/>
      <c r="N15" s="13" t="s">
        <v>35</v>
      </c>
    </row>
    <row r="16" spans="1:15">
      <c r="A16" s="13"/>
      <c r="B16" s="13" t="s">
        <v>36</v>
      </c>
      <c r="C16" s="13"/>
      <c r="D16" s="21"/>
      <c r="E16" s="16">
        <f t="shared" si="0"/>
        <v>21.333333333333332</v>
      </c>
      <c r="F16" s="22">
        <v>20</v>
      </c>
      <c r="G16" s="22">
        <v>20</v>
      </c>
      <c r="H16" s="22">
        <v>24</v>
      </c>
      <c r="I16" s="22" t="s">
        <v>26</v>
      </c>
      <c r="J16" s="22" t="s">
        <v>26</v>
      </c>
      <c r="K16" s="22" t="s">
        <v>26</v>
      </c>
      <c r="L16" s="22" t="s">
        <v>26</v>
      </c>
      <c r="M16" s="20"/>
      <c r="N16" s="13" t="s">
        <v>37</v>
      </c>
    </row>
    <row r="17" spans="1:15">
      <c r="A17" s="13"/>
      <c r="B17" s="13" t="s">
        <v>38</v>
      </c>
      <c r="C17" s="13"/>
      <c r="D17" s="21"/>
      <c r="E17" s="16">
        <f t="shared" si="0"/>
        <v>17</v>
      </c>
      <c r="F17" s="22">
        <v>18</v>
      </c>
      <c r="G17" s="22">
        <v>12</v>
      </c>
      <c r="H17" s="22">
        <v>21</v>
      </c>
      <c r="I17" s="22" t="s">
        <v>26</v>
      </c>
      <c r="J17" s="22" t="s">
        <v>26</v>
      </c>
      <c r="K17" s="22" t="s">
        <v>26</v>
      </c>
      <c r="L17" s="22" t="s">
        <v>26</v>
      </c>
      <c r="M17" s="20"/>
      <c r="N17" s="13" t="s">
        <v>39</v>
      </c>
    </row>
    <row r="18" spans="1:15">
      <c r="A18" s="13"/>
      <c r="B18" s="13" t="s">
        <v>40</v>
      </c>
      <c r="C18" s="13"/>
      <c r="D18" s="21"/>
      <c r="E18" s="16">
        <f t="shared" si="0"/>
        <v>21</v>
      </c>
      <c r="F18" s="22">
        <v>17</v>
      </c>
      <c r="G18" s="22">
        <v>16</v>
      </c>
      <c r="H18" s="22">
        <v>30</v>
      </c>
      <c r="I18" s="22" t="s">
        <v>26</v>
      </c>
      <c r="J18" s="22" t="s">
        <v>26</v>
      </c>
      <c r="K18" s="22" t="s">
        <v>26</v>
      </c>
      <c r="L18" s="22" t="s">
        <v>26</v>
      </c>
      <c r="M18" s="20"/>
      <c r="N18" s="13" t="s">
        <v>41</v>
      </c>
    </row>
    <row r="19" spans="1:15">
      <c r="A19" s="13"/>
      <c r="B19" s="13" t="s">
        <v>42</v>
      </c>
      <c r="C19" s="13"/>
      <c r="D19" s="21"/>
      <c r="E19" s="16">
        <f t="shared" si="0"/>
        <v>19</v>
      </c>
      <c r="F19" s="22">
        <v>18</v>
      </c>
      <c r="G19" s="22">
        <v>19</v>
      </c>
      <c r="H19" s="22">
        <v>20</v>
      </c>
      <c r="I19" s="22" t="s">
        <v>26</v>
      </c>
      <c r="J19" s="22" t="s">
        <v>26</v>
      </c>
      <c r="K19" s="22" t="s">
        <v>26</v>
      </c>
      <c r="L19" s="22" t="s">
        <v>26</v>
      </c>
      <c r="M19" s="20"/>
      <c r="N19" s="13" t="s">
        <v>43</v>
      </c>
    </row>
    <row r="20" spans="1:15">
      <c r="A20" s="13"/>
      <c r="B20" s="13" t="s">
        <v>44</v>
      </c>
      <c r="C20" s="13"/>
      <c r="D20" s="21"/>
      <c r="E20" s="16">
        <f t="shared" si="0"/>
        <v>13</v>
      </c>
      <c r="F20" s="22">
        <v>11</v>
      </c>
      <c r="G20" s="22">
        <v>11</v>
      </c>
      <c r="H20" s="22">
        <v>17</v>
      </c>
      <c r="I20" s="22" t="s">
        <v>26</v>
      </c>
      <c r="J20" s="22" t="s">
        <v>26</v>
      </c>
      <c r="K20" s="22" t="s">
        <v>26</v>
      </c>
      <c r="L20" s="22" t="s">
        <v>26</v>
      </c>
      <c r="M20" s="20"/>
      <c r="N20" s="13" t="s">
        <v>45</v>
      </c>
    </row>
    <row r="21" spans="1:15">
      <c r="A21" s="13"/>
      <c r="B21" s="13" t="s">
        <v>46</v>
      </c>
      <c r="C21" s="13"/>
      <c r="D21" s="21"/>
      <c r="E21" s="16">
        <f t="shared" si="0"/>
        <v>15.666666666666666</v>
      </c>
      <c r="F21" s="22">
        <v>15</v>
      </c>
      <c r="G21" s="22">
        <v>17</v>
      </c>
      <c r="H21" s="22">
        <v>15</v>
      </c>
      <c r="I21" s="22" t="s">
        <v>26</v>
      </c>
      <c r="J21" s="22" t="s">
        <v>26</v>
      </c>
      <c r="K21" s="22" t="s">
        <v>26</v>
      </c>
      <c r="L21" s="22" t="s">
        <v>26</v>
      </c>
      <c r="M21" s="20"/>
      <c r="N21" s="13" t="s">
        <v>47</v>
      </c>
    </row>
    <row r="22" spans="1:15">
      <c r="A22" s="13"/>
      <c r="B22" s="23" t="s">
        <v>48</v>
      </c>
      <c r="C22" s="13"/>
      <c r="D22" s="21"/>
      <c r="E22" s="16">
        <f t="shared" si="0"/>
        <v>9</v>
      </c>
      <c r="F22" s="22">
        <v>8</v>
      </c>
      <c r="G22" s="22">
        <v>8</v>
      </c>
      <c r="H22" s="22">
        <v>11</v>
      </c>
      <c r="I22" s="22" t="s">
        <v>26</v>
      </c>
      <c r="J22" s="22" t="s">
        <v>26</v>
      </c>
      <c r="K22" s="22" t="s">
        <v>26</v>
      </c>
      <c r="L22" s="22" t="s">
        <v>26</v>
      </c>
      <c r="M22" s="20"/>
      <c r="N22" s="49" t="s">
        <v>49</v>
      </c>
    </row>
    <row r="23" spans="1:15">
      <c r="A23" s="13"/>
      <c r="B23" s="13" t="s">
        <v>50</v>
      </c>
      <c r="C23" s="13"/>
      <c r="D23" s="21"/>
      <c r="E23" s="16">
        <f>(F23+G23+H23)/3</f>
        <v>14.666666666666666</v>
      </c>
      <c r="F23" s="22">
        <v>12</v>
      </c>
      <c r="G23" s="22">
        <v>16</v>
      </c>
      <c r="H23" s="22">
        <v>16</v>
      </c>
      <c r="I23" s="22" t="s">
        <v>26</v>
      </c>
      <c r="J23" s="22" t="s">
        <v>26</v>
      </c>
      <c r="K23" s="22" t="s">
        <v>26</v>
      </c>
      <c r="L23" s="22" t="s">
        <v>26</v>
      </c>
      <c r="M23" s="20"/>
      <c r="N23" s="13" t="s">
        <v>51</v>
      </c>
    </row>
    <row r="24" spans="1:15">
      <c r="A24" s="13"/>
      <c r="B24" s="13" t="s">
        <v>52</v>
      </c>
      <c r="C24" s="13"/>
      <c r="D24" s="21"/>
      <c r="E24" s="16">
        <f>(F24+G24+H24)/3</f>
        <v>16.333333333333332</v>
      </c>
      <c r="F24" s="22">
        <v>12</v>
      </c>
      <c r="G24" s="22">
        <v>17</v>
      </c>
      <c r="H24" s="22">
        <v>20</v>
      </c>
      <c r="I24" s="22" t="s">
        <v>26</v>
      </c>
      <c r="J24" s="22" t="s">
        <v>26</v>
      </c>
      <c r="K24" s="22" t="s">
        <v>26</v>
      </c>
      <c r="L24" s="22" t="s">
        <v>26</v>
      </c>
      <c r="M24" s="20"/>
      <c r="N24" s="13" t="s">
        <v>53</v>
      </c>
    </row>
    <row r="25" spans="1:15">
      <c r="A25" s="13"/>
      <c r="B25" s="13" t="s">
        <v>54</v>
      </c>
      <c r="C25" s="13"/>
      <c r="D25" s="21"/>
      <c r="E25" s="16">
        <f>(F25+G25+H25)/3</f>
        <v>11.666666666666666</v>
      </c>
      <c r="F25" s="22">
        <v>12</v>
      </c>
      <c r="G25" s="22">
        <v>10</v>
      </c>
      <c r="H25" s="22">
        <v>13</v>
      </c>
      <c r="I25" s="22" t="s">
        <v>26</v>
      </c>
      <c r="J25" s="22" t="s">
        <v>26</v>
      </c>
      <c r="K25" s="22" t="s">
        <v>26</v>
      </c>
      <c r="L25" s="22" t="s">
        <v>26</v>
      </c>
      <c r="M25" s="20"/>
      <c r="N25" s="13" t="s">
        <v>55</v>
      </c>
    </row>
    <row r="26" spans="1:15" ht="15.75" customHeight="1">
      <c r="A26" s="13"/>
      <c r="B26" s="13" t="s">
        <v>56</v>
      </c>
      <c r="C26" s="13"/>
      <c r="D26" s="21"/>
      <c r="E26" s="16">
        <f t="shared" si="0"/>
        <v>14</v>
      </c>
      <c r="F26" s="16">
        <v>8</v>
      </c>
      <c r="G26" s="16">
        <v>14</v>
      </c>
      <c r="H26" s="16">
        <v>20</v>
      </c>
      <c r="I26" s="22">
        <f>SUM(J26:L26)/3</f>
        <v>12.333333333333334</v>
      </c>
      <c r="J26" s="16">
        <v>8</v>
      </c>
      <c r="K26" s="16">
        <v>12</v>
      </c>
      <c r="L26" s="16">
        <v>17</v>
      </c>
      <c r="M26" s="20"/>
      <c r="N26" s="13" t="s">
        <v>57</v>
      </c>
    </row>
    <row r="27" spans="1:15" ht="15.75" customHeight="1">
      <c r="A27" s="13"/>
      <c r="B27" s="13" t="s">
        <v>58</v>
      </c>
      <c r="C27" s="13"/>
      <c r="D27" s="21"/>
      <c r="E27" s="16">
        <f t="shared" si="0"/>
        <v>18.333333333333332</v>
      </c>
      <c r="F27" s="16">
        <v>13</v>
      </c>
      <c r="G27" s="16">
        <v>19</v>
      </c>
      <c r="H27" s="16">
        <v>23</v>
      </c>
      <c r="I27" s="22">
        <f>SUM(J27:L27)/3</f>
        <v>16.333333333333332</v>
      </c>
      <c r="J27" s="16">
        <v>14</v>
      </c>
      <c r="K27" s="16">
        <v>16</v>
      </c>
      <c r="L27" s="16">
        <v>19</v>
      </c>
      <c r="M27" s="20"/>
      <c r="N27" s="13" t="s">
        <v>59</v>
      </c>
    </row>
    <row r="28" spans="1:15" s="25" customFormat="1" ht="19.5">
      <c r="A28" s="13"/>
      <c r="B28" s="13" t="s">
        <v>60</v>
      </c>
      <c r="C28" s="13"/>
      <c r="D28" s="21"/>
      <c r="E28" s="16">
        <f t="shared" si="0"/>
        <v>18</v>
      </c>
      <c r="F28" s="16">
        <v>13</v>
      </c>
      <c r="G28" s="16">
        <v>19</v>
      </c>
      <c r="H28" s="16">
        <v>22</v>
      </c>
      <c r="I28" s="22">
        <f>SUM(J28:L28)/3</f>
        <v>16</v>
      </c>
      <c r="J28" s="16">
        <v>13</v>
      </c>
      <c r="K28" s="16">
        <v>18</v>
      </c>
      <c r="L28" s="16">
        <v>17</v>
      </c>
      <c r="M28" s="20"/>
      <c r="N28" s="13" t="s">
        <v>61</v>
      </c>
      <c r="O28" s="52"/>
    </row>
    <row r="29" spans="1:15" s="25" customFormat="1" ht="19.5">
      <c r="A29" s="13"/>
      <c r="B29" s="13" t="s">
        <v>62</v>
      </c>
      <c r="C29" s="13"/>
      <c r="D29" s="21"/>
      <c r="E29" s="16">
        <f t="shared" si="0"/>
        <v>16.666666666666668</v>
      </c>
      <c r="F29" s="16">
        <v>14</v>
      </c>
      <c r="G29" s="16">
        <v>16</v>
      </c>
      <c r="H29" s="16">
        <v>20</v>
      </c>
      <c r="I29" s="22">
        <f>SUM(J29:L29)/3</f>
        <v>15.333333333333334</v>
      </c>
      <c r="J29" s="16">
        <v>14</v>
      </c>
      <c r="K29" s="16">
        <v>17</v>
      </c>
      <c r="L29" s="16">
        <v>15</v>
      </c>
      <c r="M29" s="20"/>
      <c r="N29" s="13" t="s">
        <v>63</v>
      </c>
      <c r="O29" s="52"/>
    </row>
    <row r="30" spans="1:15">
      <c r="A30" s="26"/>
      <c r="B30" s="26" t="s">
        <v>64</v>
      </c>
      <c r="C30" s="26"/>
      <c r="D30" s="27"/>
      <c r="E30" s="28">
        <f t="shared" si="0"/>
        <v>18</v>
      </c>
      <c r="F30" s="28">
        <v>9</v>
      </c>
      <c r="G30" s="28">
        <v>19</v>
      </c>
      <c r="H30" s="28">
        <v>26</v>
      </c>
      <c r="I30" s="29">
        <f>SUM(J30:L30)/3</f>
        <v>14.666666666666666</v>
      </c>
      <c r="J30" s="28">
        <v>9</v>
      </c>
      <c r="K30" s="28">
        <v>16</v>
      </c>
      <c r="L30" s="28">
        <v>19</v>
      </c>
      <c r="M30" s="30"/>
      <c r="N30" s="26" t="s">
        <v>65</v>
      </c>
    </row>
    <row r="31" spans="1:15" ht="12.75" customHeight="1"/>
    <row r="32" spans="1:15" s="24" customFormat="1" ht="19.5">
      <c r="B32" s="24" t="s">
        <v>66</v>
      </c>
      <c r="I32" s="24" t="s">
        <v>67</v>
      </c>
      <c r="O32" s="53"/>
    </row>
    <row r="33" spans="2:15" s="24" customFormat="1" ht="19.5">
      <c r="B33" s="24" t="s">
        <v>68</v>
      </c>
      <c r="I33" s="24" t="s">
        <v>69</v>
      </c>
      <c r="O33" s="53"/>
    </row>
    <row r="34" spans="2:15">
      <c r="B34" s="24"/>
      <c r="C34" s="25"/>
      <c r="D34" s="25"/>
      <c r="E34" s="25"/>
      <c r="F34" s="25"/>
      <c r="G34" s="25"/>
      <c r="H34" s="25"/>
      <c r="I34" s="25"/>
      <c r="J34" s="25"/>
      <c r="L34" s="25"/>
    </row>
  </sheetData>
  <mergeCells count="7">
    <mergeCell ref="A7:D7"/>
    <mergeCell ref="A3:D6"/>
    <mergeCell ref="E3:H3"/>
    <mergeCell ref="I3:L3"/>
    <mergeCell ref="M3:N6"/>
    <mergeCell ref="E4:H4"/>
    <mergeCell ref="I4:L4"/>
  </mergeCells>
  <pageMargins left="0.59055118110236227" right="0.35433070866141736" top="0.59055118110236227" bottom="0.39370078740157483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2015-11-03T03:16:32Z</dcterms:created>
  <dcterms:modified xsi:type="dcterms:W3CDTF">2015-11-03T04:40:19Z</dcterms:modified>
</cp:coreProperties>
</file>