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9" sheetId="1" r:id="rId1"/>
  </sheets>
  <externalReferences>
    <externalReference r:id="rId2"/>
  </externalReferences>
  <definedNames>
    <definedName name="_xlnm.Print_Area" localSheetId="0">'T-3.9'!$A$1:$P$28</definedName>
  </definedNames>
  <calcPr calcId="125725"/>
</workbook>
</file>

<file path=xl/calcChain.xml><?xml version="1.0" encoding="utf-8"?>
<calcChain xmlns="http://schemas.openxmlformats.org/spreadsheetml/2006/main">
  <c r="L16" i="1"/>
  <c r="K16"/>
  <c r="J16"/>
  <c r="I16"/>
  <c r="H16"/>
  <c r="G16"/>
  <c r="F16"/>
  <c r="E16"/>
  <c r="L15"/>
  <c r="K15"/>
  <c r="J15"/>
  <c r="I15"/>
  <c r="H15"/>
  <c r="G15"/>
  <c r="F15"/>
  <c r="E15"/>
  <c r="L14"/>
  <c r="K14"/>
  <c r="J14"/>
  <c r="I14"/>
  <c r="H14"/>
  <c r="G14"/>
  <c r="F14"/>
  <c r="E14"/>
  <c r="L13"/>
  <c r="K13"/>
  <c r="J13"/>
  <c r="I13"/>
  <c r="H13"/>
  <c r="G13"/>
  <c r="F13"/>
  <c r="E13"/>
  <c r="L12"/>
  <c r="K12"/>
  <c r="J12"/>
  <c r="I12"/>
  <c r="H12"/>
  <c r="G12"/>
  <c r="F12"/>
  <c r="E12"/>
  <c r="L11"/>
  <c r="K11"/>
  <c r="J11"/>
  <c r="I11"/>
  <c r="H11"/>
  <c r="G11"/>
  <c r="F11"/>
  <c r="E11"/>
  <c r="L10"/>
  <c r="K10"/>
  <c r="J10"/>
  <c r="I10"/>
  <c r="H10"/>
  <c r="G10"/>
  <c r="F10"/>
  <c r="E10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<sst xmlns="http://schemas.openxmlformats.org/spreadsheetml/2006/main" count="48" uniqueCount="39">
  <si>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</si>
  <si>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2558</t>
  </si>
  <si>
    <t xml:space="preserve">Table </t>
  </si>
  <si>
    <t>Ratio of Student per Classroom and Student per Teacher by Level of Education and District: Academic Year 2015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</si>
  <si>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</si>
  <si>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</si>
  <si>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</si>
  <si>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</si>
  <si>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 per classroom</t>
  </si>
  <si>
    <t>Ratio of student per 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</si>
  <si>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</si>
  <si>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</si>
  <si>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</si>
  <si>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</si>
  <si>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</si>
  <si>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</si>
  <si>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</si>
  <si>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</si>
  <si>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</si>
  <si>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เมืองมุกดาหาร</t>
  </si>
  <si>
    <t>Mueang Mukdahan</t>
  </si>
  <si>
    <t>นิคมคำสร้อย</t>
  </si>
  <si>
    <t xml:space="preserve">Nikhom Kham Soi </t>
  </si>
  <si>
    <t>ดอนตาล</t>
  </si>
  <si>
    <t xml:space="preserve">Don  Tan </t>
  </si>
  <si>
    <t>ดงหลวง</t>
  </si>
  <si>
    <t xml:space="preserve">Dong  Luang 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</si>
  <si>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</si>
  <si>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</si>
  <si>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</si>
  <si>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</si>
  <si>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</si>
  <si>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</si>
  <si>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 ที่มา:  1. สำนักงานเขตพื้นที่การศึกษาประถมศึกษามุกดาหาร</t>
  </si>
  <si>
    <t>Source:  1. Mukdahan Primary Educational Service Area Office</t>
  </si>
  <si>
    <t xml:space="preserve">               2. สำนักงานเขตพื้นที่การศึกษามัธยมศึกษาเขต 22 (นครพนม - มุกดาหาร) </t>
  </si>
  <si>
    <t xml:space="preserve">            2. The Secondary Educational Service Area Office, Area Office 22 (Nakhon Phanom - Mukdahan)</t>
  </si>
  <si>
    <t xml:space="preserve">               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</si>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</sst>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-* #,##0_-;\-* #,##0_-;_-* &quot;-&quot;??_-;_-@_-"/>
  </numFmts>
  <fonts count="24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color rgb="FF006100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FA7D00"/>
      <name val="Tahoma"/>
      <family val="2"/>
      <scheme val="minor"/>
    </font>
    <font>
      <sz val="11"/>
      <color rgb="FF9C6500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19" fillId="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6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0" xfId="0" applyFont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88" fontId="2" fillId="0" borderId="13" xfId="0" applyNumberFormat="1" applyFont="1" applyBorder="1" applyAlignment="1">
      <alignment horizontal="right" vertical="center"/>
    </xf>
    <xf numFmtId="188" fontId="2" fillId="0" borderId="20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/>
    <xf numFmtId="0" fontId="4" fillId="0" borderId="13" xfId="0" applyFont="1" applyBorder="1"/>
    <xf numFmtId="188" fontId="4" fillId="0" borderId="13" xfId="0" applyNumberFormat="1" applyFont="1" applyBorder="1" applyAlignment="1">
      <alignment horizontal="right" vertical="center"/>
    </xf>
    <xf numFmtId="188" fontId="4" fillId="0" borderId="20" xfId="0" applyNumberFormat="1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Border="1"/>
    <xf numFmtId="0" fontId="5" fillId="0" borderId="13" xfId="0" applyFont="1" applyBorder="1"/>
    <xf numFmtId="0" fontId="5" fillId="0" borderId="20" xfId="0" applyFont="1" applyBorder="1"/>
    <xf numFmtId="0" fontId="5" fillId="0" borderId="17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0" xfId="0" applyFont="1"/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Output 2" xfId="39"/>
    <cellStyle name="Title 2" xfId="40"/>
    <cellStyle name="Total 2" xfId="41"/>
    <cellStyle name="Warning Text 2" xfId="42"/>
    <cellStyle name="ปกติ" xfId="0" builtinId="0"/>
    <cellStyle name="ปกติ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kk/Desktop/&#3605;&#3634;&#3619;&#3634;&#3591;&#3626;&#3606;&#3636;&#3605;&#3636;%20-21%20&#3626;&#3634;&#3586;&#3634;%20-%20&#3593;&#3610;&#3633;&#3610;&#3626;&#3656;&#3591;&#3585;&#3619;&#3617;/3.&#3626;&#3606;&#3636;&#3605;&#3636;&#3585;&#3634;&#3619;&#3624;&#3638;&#3585;&#3625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3.1"/>
      <sheetName val="T-3.2"/>
      <sheetName val="T-3.3"/>
      <sheetName val="T-3.4"/>
      <sheetName val="T-3.5"/>
      <sheetName val="T-3.6"/>
      <sheetName val="T-3.7"/>
      <sheetName val="T-3.8"/>
      <sheetName val="T-3.9"/>
      <sheetName val="T-3.10"/>
      <sheetName val="T-3.11"/>
      <sheetName val="T-3.12"/>
      <sheetName val="T-3.13"/>
      <sheetName val="T-3.14"/>
    </sheetNames>
    <sheetDataSet>
      <sheetData sheetId="0"/>
      <sheetData sheetId="1"/>
      <sheetData sheetId="2">
        <row r="12">
          <cell r="F12">
            <v>2751</v>
          </cell>
          <cell r="K12">
            <v>575</v>
          </cell>
          <cell r="L12">
            <v>1632</v>
          </cell>
        </row>
        <row r="13">
          <cell r="F13">
            <v>1070</v>
          </cell>
          <cell r="K13">
            <v>230</v>
          </cell>
          <cell r="L13">
            <v>581</v>
          </cell>
          <cell r="M13">
            <v>259</v>
          </cell>
        </row>
        <row r="14">
          <cell r="F14">
            <v>362</v>
          </cell>
          <cell r="K14">
            <v>75</v>
          </cell>
          <cell r="L14">
            <v>223</v>
          </cell>
          <cell r="M14">
            <v>64</v>
          </cell>
        </row>
        <row r="15">
          <cell r="F15">
            <v>352</v>
          </cell>
          <cell r="K15">
            <v>73</v>
          </cell>
          <cell r="L15">
            <v>224</v>
          </cell>
          <cell r="M15">
            <v>55</v>
          </cell>
        </row>
        <row r="16">
          <cell r="F16">
            <v>268</v>
          </cell>
          <cell r="K16">
            <v>60</v>
          </cell>
          <cell r="L16">
            <v>170</v>
          </cell>
          <cell r="M16">
            <v>38</v>
          </cell>
        </row>
        <row r="17">
          <cell r="F17">
            <v>370</v>
          </cell>
          <cell r="K17">
            <v>71</v>
          </cell>
          <cell r="L17">
            <v>226</v>
          </cell>
          <cell r="M17">
            <v>73</v>
          </cell>
        </row>
        <row r="18">
          <cell r="F18">
            <v>139</v>
          </cell>
          <cell r="K18">
            <v>30</v>
          </cell>
          <cell r="L18">
            <v>93</v>
          </cell>
          <cell r="M18">
            <v>16</v>
          </cell>
        </row>
        <row r="19">
          <cell r="F19">
            <v>190</v>
          </cell>
          <cell r="K19">
            <v>36</v>
          </cell>
          <cell r="L19">
            <v>115</v>
          </cell>
          <cell r="M19">
            <v>39</v>
          </cell>
        </row>
      </sheetData>
      <sheetData sheetId="3"/>
      <sheetData sheetId="4">
        <row r="10">
          <cell r="E10">
            <v>2863</v>
          </cell>
          <cell r="F10">
            <v>1291</v>
          </cell>
          <cell r="G10">
            <v>1572</v>
          </cell>
          <cell r="N10">
            <v>797</v>
          </cell>
        </row>
        <row r="11">
          <cell r="E11">
            <v>1127</v>
          </cell>
          <cell r="F11">
            <v>485</v>
          </cell>
          <cell r="G11">
            <v>642</v>
          </cell>
          <cell r="N11">
            <v>326</v>
          </cell>
        </row>
        <row r="12">
          <cell r="E12">
            <v>445</v>
          </cell>
          <cell r="F12">
            <v>196</v>
          </cell>
          <cell r="G12">
            <v>249</v>
          </cell>
          <cell r="N12">
            <v>105</v>
          </cell>
        </row>
        <row r="13">
          <cell r="E13">
            <v>353</v>
          </cell>
          <cell r="F13">
            <v>155</v>
          </cell>
          <cell r="G13">
            <v>198</v>
          </cell>
          <cell r="N13">
            <v>97</v>
          </cell>
        </row>
        <row r="14">
          <cell r="E14">
            <v>248</v>
          </cell>
          <cell r="F14">
            <v>133</v>
          </cell>
          <cell r="G14">
            <v>115</v>
          </cell>
          <cell r="N14">
            <v>50</v>
          </cell>
        </row>
        <row r="15">
          <cell r="E15">
            <v>349</v>
          </cell>
          <cell r="F15">
            <v>176</v>
          </cell>
          <cell r="G15">
            <v>173</v>
          </cell>
          <cell r="N15">
            <v>119</v>
          </cell>
        </row>
        <row r="16">
          <cell r="E16">
            <v>136</v>
          </cell>
          <cell r="F16">
            <v>56</v>
          </cell>
          <cell r="G16">
            <v>80</v>
          </cell>
          <cell r="N16">
            <v>22</v>
          </cell>
        </row>
        <row r="17">
          <cell r="E17">
            <v>205</v>
          </cell>
          <cell r="F17">
            <v>90</v>
          </cell>
          <cell r="G17">
            <v>115</v>
          </cell>
          <cell r="N17">
            <v>78</v>
          </cell>
        </row>
      </sheetData>
      <sheetData sheetId="5"/>
      <sheetData sheetId="6"/>
      <sheetData sheetId="7">
        <row r="10">
          <cell r="E10">
            <v>54653</v>
          </cell>
          <cell r="F10">
            <v>26992</v>
          </cell>
          <cell r="G10">
            <v>27661</v>
          </cell>
          <cell r="H10">
            <v>8441</v>
          </cell>
          <cell r="K10">
            <v>25698</v>
          </cell>
          <cell r="N10">
            <v>12700</v>
          </cell>
          <cell r="Q10">
            <v>7814</v>
          </cell>
        </row>
        <row r="11">
          <cell r="E11">
            <v>23293</v>
          </cell>
          <cell r="F11">
            <v>11271</v>
          </cell>
          <cell r="G11">
            <v>12022</v>
          </cell>
          <cell r="H11">
            <v>3325</v>
          </cell>
          <cell r="K11">
            <v>10480</v>
          </cell>
          <cell r="L11">
            <v>5308</v>
          </cell>
          <cell r="N11">
            <v>5742</v>
          </cell>
          <cell r="Q11">
            <v>3746</v>
          </cell>
        </row>
        <row r="12">
          <cell r="E12">
            <v>6722</v>
          </cell>
          <cell r="F12">
            <v>3413</v>
          </cell>
          <cell r="G12">
            <v>3309</v>
          </cell>
          <cell r="H12">
            <v>1040</v>
          </cell>
          <cell r="K12">
            <v>3093</v>
          </cell>
          <cell r="L12">
            <v>1630</v>
          </cell>
          <cell r="N12">
            <v>1752</v>
          </cell>
          <cell r="Q12">
            <v>837</v>
          </cell>
        </row>
        <row r="13">
          <cell r="E13">
            <v>6114</v>
          </cell>
          <cell r="F13">
            <v>3014</v>
          </cell>
          <cell r="G13">
            <v>3100</v>
          </cell>
          <cell r="H13">
            <v>998</v>
          </cell>
          <cell r="K13">
            <v>2955</v>
          </cell>
          <cell r="L13">
            <v>1512</v>
          </cell>
          <cell r="N13">
            <v>1297</v>
          </cell>
          <cell r="Q13">
            <v>864</v>
          </cell>
        </row>
        <row r="14">
          <cell r="E14">
            <v>5957</v>
          </cell>
          <cell r="F14">
            <v>2983</v>
          </cell>
          <cell r="G14">
            <v>2974</v>
          </cell>
          <cell r="H14">
            <v>997</v>
          </cell>
          <cell r="K14">
            <v>3294</v>
          </cell>
          <cell r="L14">
            <v>1722</v>
          </cell>
          <cell r="N14">
            <v>1123</v>
          </cell>
          <cell r="Q14">
            <v>543</v>
          </cell>
        </row>
        <row r="15">
          <cell r="E15">
            <v>7208</v>
          </cell>
          <cell r="F15">
            <v>3629</v>
          </cell>
          <cell r="G15">
            <v>3579</v>
          </cell>
          <cell r="H15">
            <v>1287</v>
          </cell>
          <cell r="K15">
            <v>3415</v>
          </cell>
          <cell r="L15">
            <v>1835</v>
          </cell>
          <cell r="N15">
            <v>1570</v>
          </cell>
          <cell r="Q15">
            <v>936</v>
          </cell>
        </row>
        <row r="16">
          <cell r="E16">
            <v>2459</v>
          </cell>
          <cell r="F16">
            <v>1251</v>
          </cell>
          <cell r="G16">
            <v>1208</v>
          </cell>
          <cell r="H16">
            <v>409</v>
          </cell>
          <cell r="K16">
            <v>1291</v>
          </cell>
          <cell r="L16">
            <v>657</v>
          </cell>
          <cell r="N16">
            <v>528</v>
          </cell>
          <cell r="Q16">
            <v>231</v>
          </cell>
        </row>
        <row r="17">
          <cell r="E17">
            <v>2900</v>
          </cell>
          <cell r="F17">
            <v>1431</v>
          </cell>
          <cell r="G17">
            <v>1469</v>
          </cell>
          <cell r="H17">
            <v>385</v>
          </cell>
          <cell r="K17">
            <v>1170</v>
          </cell>
          <cell r="L17">
            <v>573</v>
          </cell>
          <cell r="N17">
            <v>688</v>
          </cell>
          <cell r="Q17">
            <v>657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showGridLines="0" tabSelected="1" topLeftCell="A4" zoomScaleNormal="100" workbookViewId="0">
      <selection activeCell="E9" sqref="E9:L16"/>
    </sheetView>
  </sheetViews>
  <sheetFormatPr defaultRowHeight="21.75"/>
  <cols>
    <col min="1" max="1" width="1.7109375" style="4" customWidth="1"/>
    <col min="2" max="2" width="6.42578125" style="4" customWidth="1"/>
    <col min="3" max="3" width="4.28515625" style="4" customWidth="1"/>
    <col min="4" max="4" width="7.7109375" style="4" customWidth="1"/>
    <col min="5" max="12" width="12.5703125" style="4" customWidth="1"/>
    <col min="13" max="13" width="1.140625" style="4" customWidth="1"/>
    <col min="14" max="14" width="19.7109375" style="4" customWidth="1"/>
    <col min="15" max="15" width="2.28515625" style="4" customWidth="1"/>
    <col min="16" max="16" width="4.140625" style="4" customWidth="1"/>
    <col min="17" max="16384" width="9.140625" style="4"/>
  </cols>
  <sheetData>
    <row r="1" spans="1:15" s="1" customFormat="1">
      <c r="B1" s="1" t="s">
        <v>0</v>
      </c>
      <c r="C1" s="2">
        <v>3.9</v>
      </c>
      <c r="D1" s="1" t="s">
        <v>1</v>
      </c>
    </row>
    <row r="2" spans="1:15" s="3" customFormat="1">
      <c r="B2" s="1" t="s">
        <v>2</v>
      </c>
      <c r="C2" s="2">
        <v>3.9</v>
      </c>
      <c r="D2" s="1" t="s">
        <v>3</v>
      </c>
    </row>
    <row r="3" spans="1:15" ht="6" customHeight="1"/>
    <row r="4" spans="1:15" ht="24" customHeight="1">
      <c r="A4" s="5" t="s">
        <v>4</v>
      </c>
      <c r="B4" s="6"/>
      <c r="C4" s="6"/>
      <c r="D4" s="7"/>
      <c r="E4" s="8" t="s">
        <v>5</v>
      </c>
      <c r="F4" s="5"/>
      <c r="G4" s="5"/>
      <c r="H4" s="9"/>
      <c r="I4" s="8" t="s">
        <v>6</v>
      </c>
      <c r="J4" s="5"/>
      <c r="K4" s="5"/>
      <c r="L4" s="5"/>
      <c r="M4" s="10" t="s">
        <v>7</v>
      </c>
      <c r="N4" s="11"/>
    </row>
    <row r="5" spans="1:15" ht="19.5" customHeight="1">
      <c r="A5" s="12"/>
      <c r="B5" s="12"/>
      <c r="C5" s="12"/>
      <c r="D5" s="13"/>
      <c r="E5" s="14" t="s">
        <v>8</v>
      </c>
      <c r="F5" s="15"/>
      <c r="G5" s="15"/>
      <c r="H5" s="16"/>
      <c r="I5" s="14" t="s">
        <v>9</v>
      </c>
      <c r="J5" s="15"/>
      <c r="K5" s="15"/>
      <c r="L5" s="15"/>
      <c r="M5" s="17"/>
      <c r="N5" s="18"/>
    </row>
    <row r="6" spans="1:15" ht="22.5" customHeight="1">
      <c r="A6" s="12"/>
      <c r="B6" s="12"/>
      <c r="C6" s="12"/>
      <c r="D6" s="13"/>
      <c r="E6" s="19" t="s">
        <v>10</v>
      </c>
      <c r="F6" s="20" t="s">
        <v>11</v>
      </c>
      <c r="G6" s="20" t="s">
        <v>12</v>
      </c>
      <c r="H6" s="21" t="s">
        <v>13</v>
      </c>
      <c r="I6" s="19" t="s">
        <v>10</v>
      </c>
      <c r="J6" s="20" t="s">
        <v>11</v>
      </c>
      <c r="K6" s="21" t="s">
        <v>12</v>
      </c>
      <c r="L6" s="20" t="s">
        <v>13</v>
      </c>
      <c r="M6" s="17"/>
      <c r="N6" s="18"/>
    </row>
    <row r="7" spans="1:15" ht="22.5" customHeight="1">
      <c r="A7" s="22"/>
      <c r="B7" s="22"/>
      <c r="C7" s="22"/>
      <c r="D7" s="23"/>
      <c r="E7" s="24" t="s">
        <v>14</v>
      </c>
      <c r="F7" s="24" t="s">
        <v>15</v>
      </c>
      <c r="G7" s="25" t="s">
        <v>16</v>
      </c>
      <c r="H7" s="25" t="s">
        <v>17</v>
      </c>
      <c r="I7" s="24" t="s">
        <v>14</v>
      </c>
      <c r="J7" s="24" t="s">
        <v>15</v>
      </c>
      <c r="K7" s="25" t="s">
        <v>16</v>
      </c>
      <c r="L7" s="24" t="s">
        <v>17</v>
      </c>
      <c r="M7" s="26"/>
      <c r="N7" s="27"/>
    </row>
    <row r="8" spans="1:15" s="36" customFormat="1" ht="3" customHeight="1">
      <c r="A8" s="28"/>
      <c r="B8" s="28"/>
      <c r="C8" s="28"/>
      <c r="D8" s="29"/>
      <c r="E8" s="30"/>
      <c r="F8" s="31"/>
      <c r="G8" s="32"/>
      <c r="H8" s="33"/>
      <c r="I8" s="31"/>
      <c r="J8" s="31"/>
      <c r="K8" s="32"/>
      <c r="L8" s="31"/>
      <c r="M8" s="34"/>
      <c r="N8" s="35"/>
    </row>
    <row r="9" spans="1:15" s="44" customFormat="1" ht="19.5">
      <c r="A9" s="37" t="s">
        <v>18</v>
      </c>
      <c r="B9" s="37"/>
      <c r="C9" s="37"/>
      <c r="D9" s="38"/>
      <c r="E9" s="39">
        <f>'[1]T-3.8'!E10/'[1]T-3.3'!F12</f>
        <v>19.866593965830607</v>
      </c>
      <c r="F9" s="39">
        <f>'[1]T-3.8'!H10/'[1]T-3.3'!K12</f>
        <v>14.68</v>
      </c>
      <c r="G9" s="39">
        <f>'[1]T-3.8'!K10/'[1]T-3.3'!L12</f>
        <v>15.746323529411764</v>
      </c>
      <c r="H9" s="39">
        <f>L9</f>
        <v>25.739021329987452</v>
      </c>
      <c r="I9" s="40">
        <f>'[1]T-3.8'!E10/'[1]T-3.5'!E10</f>
        <v>19.089416695773664</v>
      </c>
      <c r="J9" s="40">
        <f>'[1]T-3.8'!F10/'[1]T-3.5'!F10</f>
        <v>20.907823392718822</v>
      </c>
      <c r="K9" s="40">
        <f>'[1]T-3.8'!G10/'[1]T-3.5'!G10</f>
        <v>17.596055979643765</v>
      </c>
      <c r="L9" s="40">
        <f>('[1]T-3.8'!N10+'[1]T-3.8'!Q10)/'[1]T-3.5'!N10</f>
        <v>25.739021329987452</v>
      </c>
      <c r="M9" s="41"/>
      <c r="N9" s="42" t="s">
        <v>14</v>
      </c>
      <c r="O9" s="43"/>
    </row>
    <row r="10" spans="1:15" s="52" customFormat="1" ht="24.95" customHeight="1">
      <c r="A10" s="45"/>
      <c r="B10" s="46" t="s">
        <v>19</v>
      </c>
      <c r="C10" s="45"/>
      <c r="D10" s="47"/>
      <c r="E10" s="48">
        <f>'[1]T-3.8'!E11/'[1]T-3.3'!F13</f>
        <v>21.769158878504673</v>
      </c>
      <c r="F10" s="48">
        <f>'[1]T-3.8'!H11/'[1]T-3.3'!K13</f>
        <v>14.456521739130435</v>
      </c>
      <c r="G10" s="48">
        <f>'[1]T-3.8'!K11/'[1]T-3.3'!L13</f>
        <v>18.037865748709123</v>
      </c>
      <c r="H10" s="48">
        <f>('[1]T-3.8'!L11+'[1]T-3.8'!Q11)/'[1]T-3.3'!M13</f>
        <v>34.957528957528957</v>
      </c>
      <c r="I10" s="49">
        <f>'[1]T-3.8'!E11/'[1]T-3.5'!E11</f>
        <v>20.668145519077196</v>
      </c>
      <c r="J10" s="49">
        <f>'[1]T-3.8'!F11/'[1]T-3.5'!F11</f>
        <v>23.239175257731958</v>
      </c>
      <c r="K10" s="49">
        <f>'[1]T-3.8'!G11/'[1]T-3.5'!G11</f>
        <v>18.725856697819314</v>
      </c>
      <c r="L10" s="49">
        <f>('[1]T-3.8'!N11+'[1]T-3.8'!Q11)/'[1]T-3.5'!N11</f>
        <v>29.104294478527606</v>
      </c>
      <c r="M10" s="50"/>
      <c r="N10" s="51" t="s">
        <v>20</v>
      </c>
    </row>
    <row r="11" spans="1:15" s="52" customFormat="1" ht="24.95" customHeight="1">
      <c r="A11" s="45"/>
      <c r="B11" s="46" t="s">
        <v>21</v>
      </c>
      <c r="C11" s="45"/>
      <c r="D11" s="47"/>
      <c r="E11" s="48">
        <f>'[1]T-3.8'!E12/'[1]T-3.3'!F14</f>
        <v>18.569060773480665</v>
      </c>
      <c r="F11" s="48">
        <f>'[1]T-3.8'!H12/'[1]T-3.3'!K14</f>
        <v>13.866666666666667</v>
      </c>
      <c r="G11" s="48">
        <f>'[1]T-3.8'!K12/'[1]T-3.3'!L14</f>
        <v>13.869955156950672</v>
      </c>
      <c r="H11" s="48">
        <f>('[1]T-3.8'!L12+'[1]T-3.8'!Q12)/'[1]T-3.3'!M14</f>
        <v>38.546875</v>
      </c>
      <c r="I11" s="49">
        <f>'[1]T-3.8'!E12/'[1]T-3.5'!E12</f>
        <v>15.105617977528089</v>
      </c>
      <c r="J11" s="49">
        <f>'[1]T-3.8'!F12/'[1]T-3.5'!F12</f>
        <v>17.413265306122447</v>
      </c>
      <c r="K11" s="49">
        <f>'[1]T-3.8'!G12/'[1]T-3.5'!G12</f>
        <v>13.289156626506024</v>
      </c>
      <c r="L11" s="49">
        <f>('[1]T-3.8'!N12+'[1]T-3.8'!Q12)/'[1]T-3.5'!N12</f>
        <v>24.657142857142858</v>
      </c>
      <c r="M11" s="50"/>
      <c r="N11" s="51" t="s">
        <v>22</v>
      </c>
    </row>
    <row r="12" spans="1:15" s="52" customFormat="1" ht="24.95" customHeight="1">
      <c r="A12" s="45"/>
      <c r="B12" s="46" t="s">
        <v>23</v>
      </c>
      <c r="C12" s="45"/>
      <c r="D12" s="47"/>
      <c r="E12" s="48">
        <f>'[1]T-3.8'!E13/'[1]T-3.3'!F15</f>
        <v>17.369318181818183</v>
      </c>
      <c r="F12" s="48">
        <f>'[1]T-3.8'!H13/'[1]T-3.3'!K15</f>
        <v>13.671232876712329</v>
      </c>
      <c r="G12" s="48">
        <f>'[1]T-3.8'!K13/'[1]T-3.3'!L15</f>
        <v>13.191964285714286</v>
      </c>
      <c r="H12" s="48">
        <f>('[1]T-3.8'!L13+'[1]T-3.8'!Q13)/'[1]T-3.3'!M15</f>
        <v>43.2</v>
      </c>
      <c r="I12" s="49">
        <f>'[1]T-3.8'!E13/'[1]T-3.5'!E13</f>
        <v>17.320113314447593</v>
      </c>
      <c r="J12" s="49">
        <f>'[1]T-3.8'!F13/'[1]T-3.5'!F13</f>
        <v>19.445161290322581</v>
      </c>
      <c r="K12" s="49">
        <f>'[1]T-3.8'!G13/'[1]T-3.5'!G13</f>
        <v>15.656565656565656</v>
      </c>
      <c r="L12" s="49">
        <f>('[1]T-3.8'!N13+'[1]T-3.8'!Q13)/'[1]T-3.5'!N13</f>
        <v>22.278350515463917</v>
      </c>
      <c r="M12" s="50"/>
      <c r="N12" s="51" t="s">
        <v>24</v>
      </c>
    </row>
    <row r="13" spans="1:15" s="52" customFormat="1" ht="24.95" customHeight="1">
      <c r="A13" s="45"/>
      <c r="B13" s="46" t="s">
        <v>25</v>
      </c>
      <c r="C13" s="45"/>
      <c r="D13" s="47"/>
      <c r="E13" s="48">
        <f>'[1]T-3.8'!E14/'[1]T-3.3'!F16</f>
        <v>22.227611940298509</v>
      </c>
      <c r="F13" s="48">
        <f>'[1]T-3.8'!H14/'[1]T-3.3'!K16</f>
        <v>16.616666666666667</v>
      </c>
      <c r="G13" s="48">
        <f>'[1]T-3.8'!K14/'[1]T-3.3'!L16</f>
        <v>19.376470588235293</v>
      </c>
      <c r="H13" s="48">
        <f>('[1]T-3.8'!L14+'[1]T-3.8'!Q14)/'[1]T-3.3'!M16</f>
        <v>59.60526315789474</v>
      </c>
      <c r="I13" s="49">
        <f>'[1]T-3.8'!E14/'[1]T-3.5'!E14</f>
        <v>24.02016129032258</v>
      </c>
      <c r="J13" s="49">
        <f>'[1]T-3.8'!F14/'[1]T-3.5'!F14</f>
        <v>22.428571428571427</v>
      </c>
      <c r="K13" s="49">
        <f>'[1]T-3.8'!G14/'[1]T-3.5'!G14</f>
        <v>25.860869565217392</v>
      </c>
      <c r="L13" s="49">
        <f>('[1]T-3.8'!N14+'[1]T-3.8'!Q14)/'[1]T-3.5'!N14</f>
        <v>33.32</v>
      </c>
      <c r="M13" s="50"/>
      <c r="N13" s="51" t="s">
        <v>26</v>
      </c>
    </row>
    <row r="14" spans="1:15" s="52" customFormat="1" ht="24.95" customHeight="1">
      <c r="A14" s="45"/>
      <c r="B14" s="46" t="s">
        <v>27</v>
      </c>
      <c r="C14" s="45"/>
      <c r="D14" s="47"/>
      <c r="E14" s="48">
        <f>'[1]T-3.8'!E15/'[1]T-3.3'!F17</f>
        <v>19.481081081081083</v>
      </c>
      <c r="F14" s="48">
        <f>'[1]T-3.8'!H15/'[1]T-3.3'!K17</f>
        <v>18.12676056338028</v>
      </c>
      <c r="G14" s="48">
        <f>'[1]T-3.8'!K15/'[1]T-3.3'!L17</f>
        <v>15.110619469026549</v>
      </c>
      <c r="H14" s="48">
        <f>('[1]T-3.8'!L15+'[1]T-3.8'!Q15)/'[1]T-3.3'!M17</f>
        <v>37.958904109589042</v>
      </c>
      <c r="I14" s="49">
        <f>'[1]T-3.8'!E15/'[1]T-3.5'!E15</f>
        <v>20.653295128939828</v>
      </c>
      <c r="J14" s="49">
        <f>'[1]T-3.8'!F15/'[1]T-3.5'!F15</f>
        <v>20.619318181818183</v>
      </c>
      <c r="K14" s="49">
        <f>'[1]T-3.8'!G15/'[1]T-3.5'!G15</f>
        <v>20.687861271676301</v>
      </c>
      <c r="L14" s="49">
        <f>('[1]T-3.8'!N15+'[1]T-3.8'!Q15)/'[1]T-3.5'!N15</f>
        <v>21.058823529411764</v>
      </c>
      <c r="M14" s="50"/>
      <c r="N14" s="51" t="s">
        <v>28</v>
      </c>
    </row>
    <row r="15" spans="1:15" s="52" customFormat="1" ht="24.95" customHeight="1">
      <c r="A15" s="45"/>
      <c r="B15" s="46" t="s">
        <v>29</v>
      </c>
      <c r="C15" s="45"/>
      <c r="D15" s="47"/>
      <c r="E15" s="48">
        <f>'[1]T-3.8'!E16/'[1]T-3.3'!F18</f>
        <v>17.690647482014388</v>
      </c>
      <c r="F15" s="48">
        <f>'[1]T-3.8'!H16/'[1]T-3.3'!K18</f>
        <v>13.633333333333333</v>
      </c>
      <c r="G15" s="48">
        <f>'[1]T-3.8'!K16/'[1]T-3.3'!L18</f>
        <v>13.881720430107526</v>
      </c>
      <c r="H15" s="48">
        <f>('[1]T-3.8'!L16+'[1]T-3.8'!Q16)/'[1]T-3.3'!M18</f>
        <v>55.5</v>
      </c>
      <c r="I15" s="49">
        <f>'[1]T-3.8'!E16/'[1]T-3.5'!E16</f>
        <v>18.080882352941178</v>
      </c>
      <c r="J15" s="49">
        <f>'[1]T-3.8'!F16/'[1]T-3.5'!F16</f>
        <v>22.339285714285715</v>
      </c>
      <c r="K15" s="49">
        <f>'[1]T-3.8'!G16/'[1]T-3.5'!G16</f>
        <v>15.1</v>
      </c>
      <c r="L15" s="49">
        <f>('[1]T-3.8'!N16+'[1]T-3.8'!Q16)/'[1]T-3.5'!N16</f>
        <v>34.5</v>
      </c>
      <c r="M15" s="50"/>
      <c r="N15" s="51" t="s">
        <v>30</v>
      </c>
    </row>
    <row r="16" spans="1:15" s="52" customFormat="1" ht="24.95" customHeight="1">
      <c r="A16" s="45"/>
      <c r="B16" s="46" t="s">
        <v>31</v>
      </c>
      <c r="C16" s="45"/>
      <c r="D16" s="47"/>
      <c r="E16" s="48">
        <f>'[1]T-3.8'!E17/'[1]T-3.3'!F19</f>
        <v>15.263157894736842</v>
      </c>
      <c r="F16" s="48">
        <f>'[1]T-3.8'!H17/'[1]T-3.3'!K19</f>
        <v>10.694444444444445</v>
      </c>
      <c r="G16" s="48">
        <f>'[1]T-3.8'!K17/'[1]T-3.3'!L19</f>
        <v>10.173913043478262</v>
      </c>
      <c r="H16" s="48">
        <f>('[1]T-3.8'!L17+'[1]T-3.8'!Q17)/'[1]T-3.3'!M19</f>
        <v>31.53846153846154</v>
      </c>
      <c r="I16" s="49">
        <f>'[1]T-3.8'!E17/'[1]T-3.5'!E17</f>
        <v>14.146341463414634</v>
      </c>
      <c r="J16" s="49">
        <f>'[1]T-3.8'!F17/'[1]T-3.5'!F17</f>
        <v>15.9</v>
      </c>
      <c r="K16" s="49">
        <f>'[1]T-3.8'!G17/'[1]T-3.5'!G17</f>
        <v>12.773913043478261</v>
      </c>
      <c r="L16" s="49">
        <f>('[1]T-3.8'!N17+'[1]T-3.8'!Q17)/'[1]T-3.5'!N17</f>
        <v>17.243589743589745</v>
      </c>
      <c r="M16" s="50"/>
      <c r="N16" s="51" t="s">
        <v>32</v>
      </c>
    </row>
    <row r="17" spans="1:14">
      <c r="A17" s="53"/>
      <c r="B17" s="53"/>
      <c r="C17" s="53"/>
      <c r="D17" s="54"/>
      <c r="E17" s="54"/>
      <c r="F17" s="55"/>
      <c r="G17" s="54"/>
      <c r="H17" s="55"/>
      <c r="I17" s="54"/>
      <c r="J17" s="55"/>
      <c r="K17" s="54"/>
      <c r="L17" s="53"/>
      <c r="M17" s="56"/>
      <c r="N17" s="53"/>
    </row>
    <row r="18" spans="1:14" ht="3" customHeight="1">
      <c r="A18" s="57"/>
      <c r="B18" s="57"/>
      <c r="C18" s="57"/>
      <c r="D18" s="58"/>
      <c r="E18" s="58"/>
      <c r="F18" s="59"/>
      <c r="G18" s="58"/>
      <c r="H18" s="59"/>
      <c r="I18" s="58"/>
      <c r="J18" s="59"/>
      <c r="K18" s="58"/>
      <c r="L18" s="57"/>
      <c r="M18" s="60"/>
      <c r="N18" s="57"/>
    </row>
    <row r="19" spans="1:14" ht="3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4" s="61" customFormat="1" ht="18.75" customHeight="1">
      <c r="B20" s="61" t="s">
        <v>33</v>
      </c>
      <c r="H20" s="61" t="s">
        <v>34</v>
      </c>
    </row>
    <row r="21" spans="1:14" s="61" customFormat="1" ht="18.75" customHeight="1">
      <c r="B21" s="61" t="s">
        <v>35</v>
      </c>
      <c r="H21" s="61" t="s">
        <v>36</v>
      </c>
    </row>
    <row r="22" spans="1:14" s="61" customFormat="1" ht="18.75" customHeight="1">
      <c r="B22" s="61" t="s">
        <v>37</v>
      </c>
      <c r="H22" s="61" t="s">
        <v>38</v>
      </c>
    </row>
    <row r="23" spans="1:14" s="61" customFormat="1" ht="18.75" customHeight="1"/>
    <row r="24" spans="1:14" s="61" customFormat="1" ht="18.75" customHeight="1"/>
    <row r="25" spans="1:14" s="61" customFormat="1" ht="18.75" customHeight="1"/>
    <row r="26" spans="1:14" s="61" customFormat="1" ht="18.75" customHeight="1"/>
    <row r="27" spans="1:14" s="61" customFormat="1" ht="18.75" customHeight="1"/>
    <row r="28" spans="1:14" s="61" customFormat="1" ht="18.75" customHeight="1"/>
  </sheetData>
  <mergeCells count="7">
    <mergeCell ref="A9:D9"/>
    <mergeCell ref="A4:D7"/>
    <mergeCell ref="E4:H4"/>
    <mergeCell ref="I4:L4"/>
    <mergeCell ref="M4:N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2016-11-14T04:31:12Z</dcterms:created>
  <dcterms:modified xsi:type="dcterms:W3CDTF">2016-11-14T04:31:26Z</dcterms:modified>
</cp:coreProperties>
</file>