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9(L)58" sheetId="9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5" i="9"/>
  <c r="I25"/>
  <c r="H25"/>
  <c r="G25"/>
  <c r="F25"/>
  <c r="E25"/>
  <c r="L24"/>
  <c r="K24"/>
  <c r="J24"/>
  <c r="I24"/>
  <c r="H24"/>
  <c r="G24"/>
  <c r="F24"/>
  <c r="E24"/>
  <c r="L23"/>
  <c r="K23"/>
  <c r="J23"/>
  <c r="I23"/>
  <c r="H23"/>
  <c r="G23"/>
  <c r="F23"/>
  <c r="E23"/>
  <c r="L22"/>
  <c r="K22"/>
  <c r="J22"/>
  <c r="I22"/>
  <c r="H22"/>
  <c r="G22"/>
  <c r="F22"/>
  <c r="E22"/>
  <c r="L21"/>
  <c r="K21"/>
  <c r="J21"/>
  <c r="I21"/>
  <c r="H21"/>
  <c r="G21"/>
  <c r="F21"/>
  <c r="E21"/>
  <c r="L20"/>
  <c r="K20"/>
  <c r="J20"/>
  <c r="I20"/>
  <c r="H20"/>
  <c r="G20"/>
  <c r="F20"/>
  <c r="E20"/>
  <c r="L19"/>
  <c r="K19"/>
  <c r="J19"/>
  <c r="I19"/>
  <c r="H19"/>
  <c r="G19"/>
  <c r="F19"/>
  <c r="E19"/>
  <c r="L18"/>
  <c r="K18"/>
  <c r="J18"/>
  <c r="I18"/>
  <c r="H18"/>
  <c r="G18"/>
  <c r="F18"/>
  <c r="E18"/>
  <c r="L17"/>
  <c r="K17"/>
  <c r="J17"/>
  <c r="I17"/>
  <c r="H17"/>
  <c r="G17"/>
  <c r="F17"/>
  <c r="E17"/>
  <c r="L16"/>
  <c r="K16"/>
  <c r="J16"/>
  <c r="I16"/>
  <c r="H16"/>
  <c r="G16"/>
  <c r="F16"/>
  <c r="E16"/>
  <c r="L15"/>
  <c r="K15"/>
  <c r="I15"/>
  <c r="H15"/>
  <c r="G15"/>
  <c r="F15"/>
  <c r="E15"/>
  <c r="L14"/>
  <c r="K14"/>
  <c r="J14"/>
  <c r="I14"/>
  <c r="H14"/>
  <c r="G14"/>
  <c r="F14"/>
  <c r="E14"/>
  <c r="L13"/>
  <c r="K13"/>
  <c r="J13"/>
  <c r="I13"/>
  <c r="H13"/>
  <c r="G13"/>
  <c r="F13"/>
  <c r="E13"/>
  <c r="L12"/>
  <c r="K12"/>
  <c r="J12"/>
  <c r="I12"/>
  <c r="H12"/>
  <c r="G12"/>
  <c r="F12"/>
  <c r="E12"/>
  <c r="L11"/>
  <c r="K11"/>
  <c r="J11"/>
  <c r="I11"/>
  <c r="H11"/>
  <c r="G11"/>
  <c r="F11"/>
  <c r="E11"/>
  <c r="L10"/>
  <c r="K10"/>
  <c r="J10"/>
  <c r="I10"/>
  <c r="H10"/>
  <c r="G10"/>
  <c r="F10"/>
  <c r="E10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<sst xmlns="http://schemas.openxmlformats.org/spreadsheetml/2006/main" count="69" uniqueCount="60">
  <si>
    <t>อำเภอ</t>
  </si>
  <si>
    <t>District</t>
  </si>
  <si>
    <t>รวม</t>
  </si>
  <si>
    <t>Total</t>
  </si>
  <si>
    <t>รวมยอด</t>
  </si>
  <si>
    <t>เมืองชัยภูมิ</t>
  </si>
  <si>
    <t xml:space="preserve">  Muang Chaiyaphum</t>
  </si>
  <si>
    <t>บ้านเขว้า</t>
  </si>
  <si>
    <t xml:space="preserve">  Ban Khwao</t>
  </si>
  <si>
    <t>คอนสวรรค์</t>
  </si>
  <si>
    <t xml:space="preserve">  Khon Sawan</t>
  </si>
  <si>
    <t>เกษตรสมบูรณ์</t>
  </si>
  <si>
    <t xml:space="preserve">  Kaset Sombun</t>
  </si>
  <si>
    <t>หนองบัวแดง</t>
  </si>
  <si>
    <t xml:space="preserve">  Nong Bua Daeng</t>
  </si>
  <si>
    <t>จัตุรัส</t>
  </si>
  <si>
    <t xml:space="preserve">  Chatturat</t>
  </si>
  <si>
    <t>บำเหน็จณรงค์</t>
  </si>
  <si>
    <t xml:space="preserve">  Bamnet Narong</t>
  </si>
  <si>
    <t>หนองบัวระเหว</t>
  </si>
  <si>
    <t xml:space="preserve">  Nong Bua Rawe</t>
  </si>
  <si>
    <t>เทพสถิต</t>
  </si>
  <si>
    <t xml:space="preserve">  Thep Sathit</t>
  </si>
  <si>
    <t>ภูเขียว</t>
  </si>
  <si>
    <t xml:space="preserve">  Phu khieo</t>
  </si>
  <si>
    <t>บ้านแท่น</t>
  </si>
  <si>
    <t xml:space="preserve">  Ban Thaen</t>
  </si>
  <si>
    <t>แก้งคร้อ</t>
  </si>
  <si>
    <t xml:space="preserve">  Kaeng Khro</t>
  </si>
  <si>
    <t>คอนสาร</t>
  </si>
  <si>
    <t xml:space="preserve">  Khon San</t>
  </si>
  <si>
    <t>ภักดีชุมพล</t>
  </si>
  <si>
    <t xml:space="preserve">  Phakdi Chumphon</t>
  </si>
  <si>
    <t>เนินสง่า</t>
  </si>
  <si>
    <t xml:space="preserve">  Noen Sa-nga</t>
  </si>
  <si>
    <t>ซับใหญ่</t>
  </si>
  <si>
    <t xml:space="preserve">  Sub Yai </t>
  </si>
  <si>
    <t>ที่มา:</t>
  </si>
  <si>
    <t xml:space="preserve"> สำนักงานเขตพื้นที่การศึกษาประถมศึกษาจังหวัดชัยภูมิ  เขต 1 เขต 2  และเขต 3 </t>
  </si>
  <si>
    <t>Source:   Chaiyaphum  Primary Educational Service Area Office, Area 1 Area 2 Area 3</t>
  </si>
  <si>
    <t xml:space="preserve"> สำนักงานเขตพื้นที่การศึกษามัธยมศึกษาเขต 30  จังหวัดชัยภูมิ</t>
  </si>
  <si>
    <t xml:space="preserve">               Chaiyaphum Seconary Educational Service Area Office, Area 30 </t>
  </si>
  <si>
    <t xml:space="preserve"> สำนักงานท้องถิ่นจังหวัดชัยภูมิ </t>
  </si>
  <si>
    <t xml:space="preserve">               Department of Local Administration</t>
  </si>
  <si>
    <t xml:space="preserve"> สำนักงานพระพุทธศาสนาจังหวัดชัยภูมิ</t>
  </si>
  <si>
    <t xml:space="preserve">               Chaiyaphum Provincial Buddhism Office</t>
  </si>
  <si>
    <t>Table</t>
  </si>
  <si>
    <t>ประถมศึกษา</t>
  </si>
  <si>
    <t>Elementary</t>
  </si>
  <si>
    <t>Secondary</t>
  </si>
  <si>
    <t xml:space="preserve">ตาราง    </t>
  </si>
  <si>
    <t>ก่อนประถมศึกษา</t>
  </si>
  <si>
    <t>มัธยมศึกษา</t>
  </si>
  <si>
    <t>Pre-elementary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</si>
  <si>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 ปีการศึกษา 2558</t>
  </si>
  <si>
    <t>Ratio of Student per Classroom and Student per Teacher by Level of Education and District: Academic Year 2018</t>
  </si>
  <si>
    <t>อัตราส่วนนักเรียนต่อห้องเรียน</t>
  </si>
  <si>
    <t>อัตราส่วนนักเรียนต่อครู</t>
  </si>
  <si>
    <t>Ratio of students/classroom</t>
  </si>
  <si>
    <t>Ratio of students/teacher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</si>
</sst>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.00_-;\-* #,##0.00_-;_-* \-??_-;_-@_-"/>
    <numFmt numFmtId="191" formatCode="0.0"/>
  </numFmts>
  <fonts count="8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2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91" fontId="3" fillId="0" borderId="0" applyFill="0" applyBorder="0" applyAlignment="0" applyProtection="0"/>
    <xf numFmtId="191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91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</cellStyleXfs>
  <cellXfs count="55">
    <xf numFmtId="0" fontId="0" fillId="0" borderId="0" xfId="0"/>
    <xf numFmtId="0" fontId="2" fillId="0" borderId="0" xfId="170" applyFont="1"/>
    <xf numFmtId="0" fontId="4" fillId="0" borderId="0" xfId="0" applyFont="1"/>
    <xf numFmtId="0" fontId="7" fillId="0" borderId="0" xfId="170" applyFont="1"/>
    <xf numFmtId="0" fontId="7" fillId="0" borderId="0" xfId="17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4" fillId="0" borderId="0" xfId="170" applyFont="1"/>
    <xf numFmtId="0" fontId="2" fillId="0" borderId="9" xfId="170" applyFont="1" applyBorder="1"/>
    <xf numFmtId="0" fontId="2" fillId="0" borderId="0" xfId="170" applyFont="1" applyBorder="1"/>
    <xf numFmtId="0" fontId="2" fillId="0" borderId="3" xfId="170" applyFont="1" applyBorder="1"/>
    <xf numFmtId="0" fontId="2" fillId="0" borderId="13" xfId="170" applyFont="1" applyBorder="1" applyAlignment="1">
      <alignment horizontal="center"/>
    </xf>
    <xf numFmtId="0" fontId="2" fillId="0" borderId="3" xfId="170" applyFont="1" applyBorder="1" applyAlignment="1">
      <alignment horizontal="center" vertical="center"/>
    </xf>
    <xf numFmtId="0" fontId="2" fillId="0" borderId="0" xfId="170" applyFont="1" applyBorder="1" applyAlignment="1">
      <alignment horizontal="center" vertical="center"/>
    </xf>
    <xf numFmtId="0" fontId="2" fillId="0" borderId="7" xfId="170" applyFont="1" applyBorder="1" applyAlignment="1">
      <alignment horizontal="center" vertical="center"/>
    </xf>
    <xf numFmtId="0" fontId="1" fillId="0" borderId="0" xfId="170" applyFont="1" applyBorder="1" applyAlignment="1">
      <alignment horizontal="center" vertical="center"/>
    </xf>
    <xf numFmtId="0" fontId="6" fillId="0" borderId="0" xfId="170" applyFont="1"/>
    <xf numFmtId="0" fontId="2" fillId="0" borderId="2" xfId="170" applyFont="1" applyBorder="1" applyAlignment="1">
      <alignment horizontal="center" vertical="center"/>
    </xf>
    <xf numFmtId="0" fontId="2" fillId="0" borderId="4" xfId="170" applyFont="1" applyBorder="1" applyAlignment="1">
      <alignment horizontal="center" vertical="center"/>
    </xf>
    <xf numFmtId="191" fontId="5" fillId="0" borderId="0" xfId="170" applyNumberFormat="1" applyFont="1" applyAlignment="1">
      <alignment horizontal="center"/>
    </xf>
    <xf numFmtId="0" fontId="5" fillId="0" borderId="0" xfId="170" applyFont="1"/>
    <xf numFmtId="0" fontId="7" fillId="0" borderId="0" xfId="170" applyFont="1" applyBorder="1" applyAlignment="1">
      <alignment horizontal="center" vertical="center" shrinkToFit="1"/>
    </xf>
    <xf numFmtId="0" fontId="2" fillId="0" borderId="2" xfId="170" applyFont="1" applyBorder="1" applyAlignment="1">
      <alignment horizontal="center"/>
    </xf>
    <xf numFmtId="0" fontId="2" fillId="0" borderId="6" xfId="170" applyFont="1" applyBorder="1" applyAlignment="1">
      <alignment horizontal="center" vertical="center"/>
    </xf>
    <xf numFmtId="0" fontId="2" fillId="0" borderId="5" xfId="170" applyFont="1" applyBorder="1" applyAlignment="1">
      <alignment horizontal="center" vertical="center"/>
    </xf>
    <xf numFmtId="0" fontId="6" fillId="0" borderId="0" xfId="170" applyFont="1" applyBorder="1" applyAlignment="1">
      <alignment wrapText="1"/>
    </xf>
    <xf numFmtId="0" fontId="6" fillId="0" borderId="7" xfId="170" applyFont="1" applyBorder="1" applyAlignment="1">
      <alignment wrapText="1"/>
    </xf>
    <xf numFmtId="0" fontId="6" fillId="0" borderId="3" xfId="170" applyFont="1" applyBorder="1" applyAlignment="1">
      <alignment vertical="center" shrinkToFit="1"/>
    </xf>
    <xf numFmtId="0" fontId="6" fillId="0" borderId="0" xfId="170" applyFont="1" applyBorder="1" applyAlignment="1">
      <alignment vertical="center" shrinkToFit="1"/>
    </xf>
    <xf numFmtId="0" fontId="6" fillId="0" borderId="0" xfId="170" applyFont="1" applyBorder="1"/>
    <xf numFmtId="191" fontId="1" fillId="0" borderId="15" xfId="0" applyNumberFormat="1" applyFont="1" applyFill="1" applyBorder="1" applyAlignment="1">
      <alignment horizontal="center" vertical="center"/>
    </xf>
    <xf numFmtId="191" fontId="1" fillId="0" borderId="8" xfId="0" applyNumberFormat="1" applyFont="1" applyBorder="1" applyAlignment="1">
      <alignment horizontal="center" vertical="center"/>
    </xf>
    <xf numFmtId="0" fontId="1" fillId="0" borderId="3" xfId="170" applyFont="1" applyBorder="1" applyAlignment="1">
      <alignment vertical="center"/>
    </xf>
    <xf numFmtId="0" fontId="4" fillId="0" borderId="0" xfId="170" applyFont="1" applyAlignment="1">
      <alignment vertical="center"/>
    </xf>
    <xf numFmtId="0" fontId="2" fillId="0" borderId="0" xfId="170" applyFont="1" applyBorder="1" applyAlignment="1"/>
    <xf numFmtId="0" fontId="2" fillId="0" borderId="7" xfId="170" applyFont="1" applyBorder="1" applyAlignment="1"/>
    <xf numFmtId="191" fontId="2" fillId="0" borderId="15" xfId="0" applyNumberFormat="1" applyFont="1" applyFill="1" applyBorder="1" applyAlignment="1">
      <alignment horizontal="center" vertical="center"/>
    </xf>
    <xf numFmtId="191" fontId="2" fillId="0" borderId="8" xfId="0" applyNumberFormat="1" applyFont="1" applyBorder="1" applyAlignment="1">
      <alignment horizontal="center" vertical="center"/>
    </xf>
    <xf numFmtId="0" fontId="2" fillId="0" borderId="10" xfId="170" applyFont="1" applyBorder="1"/>
    <xf numFmtId="0" fontId="2" fillId="0" borderId="16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5" xfId="170" applyFont="1" applyBorder="1"/>
    <xf numFmtId="0" fontId="2" fillId="0" borderId="12" xfId="170" applyFont="1" applyBorder="1" applyAlignment="1">
      <alignment horizontal="center" vertical="center" shrinkToFit="1"/>
    </xf>
    <xf numFmtId="0" fontId="1" fillId="0" borderId="7" xfId="170" applyFont="1" applyBorder="1" applyAlignment="1">
      <alignment horizontal="center"/>
    </xf>
    <xf numFmtId="0" fontId="2" fillId="0" borderId="1" xfId="170" applyFont="1" applyBorder="1" applyAlignment="1">
      <alignment horizontal="center" vertical="center" wrapText="1"/>
    </xf>
    <xf numFmtId="0" fontId="2" fillId="0" borderId="2" xfId="170" applyFont="1" applyBorder="1" applyAlignment="1">
      <alignment horizontal="center" vertical="center" wrapText="1"/>
    </xf>
    <xf numFmtId="0" fontId="2" fillId="0" borderId="13" xfId="170" applyFont="1" applyBorder="1" applyAlignment="1">
      <alignment horizontal="center" vertical="center" wrapText="1"/>
    </xf>
    <xf numFmtId="0" fontId="2" fillId="0" borderId="13" xfId="170" applyFont="1" applyBorder="1" applyAlignment="1">
      <alignment horizontal="center" vertical="center" shrinkToFit="1"/>
    </xf>
    <xf numFmtId="0" fontId="2" fillId="0" borderId="3" xfId="170" applyFont="1" applyBorder="1" applyAlignment="1">
      <alignment horizontal="center" vertical="center" shrinkToFit="1"/>
    </xf>
    <xf numFmtId="0" fontId="2" fillId="0" borderId="0" xfId="170" applyFont="1" applyBorder="1" applyAlignment="1">
      <alignment horizontal="center" vertical="center" shrinkToFit="1"/>
    </xf>
    <xf numFmtId="0" fontId="2" fillId="0" borderId="5" xfId="170" applyFont="1" applyBorder="1" applyAlignment="1">
      <alignment horizontal="center" vertical="center" shrinkToFit="1"/>
    </xf>
    <xf numFmtId="0" fontId="2" fillId="0" borderId="9" xfId="170" applyFont="1" applyBorder="1" applyAlignment="1">
      <alignment horizontal="center" vertical="center" shrinkToFit="1"/>
    </xf>
    <xf numFmtId="0" fontId="2" fillId="0" borderId="6" xfId="170" applyFont="1" applyBorder="1" applyAlignment="1">
      <alignment horizontal="center"/>
    </xf>
    <xf numFmtId="0" fontId="2" fillId="0" borderId="5" xfId="170" applyFont="1" applyBorder="1" applyAlignment="1">
      <alignment horizontal="center"/>
    </xf>
  </cellXfs>
  <cellStyles count="172">
    <cellStyle name="Comma 2" xfId="1"/>
    <cellStyle name="Comma 2 2" xfId="2"/>
    <cellStyle name="Normal 2" xfId="3"/>
    <cellStyle name="เครื่องหมายจุลภาค 10 2" xfId="4"/>
    <cellStyle name="เครื่องหมายจุลภาค 10 3" xfId="5"/>
    <cellStyle name="เครื่องหมายจุลภาค 2" xfId="6"/>
    <cellStyle name="เครื่องหมายจุลภาค 2 10" xfId="7"/>
    <cellStyle name="เครื่องหมายจุลภาค 2 11" xfId="8"/>
    <cellStyle name="เครื่องหมายจุลภาค 2 12" xfId="9"/>
    <cellStyle name="เครื่องหมายจุลภาค 2 13" xfId="10"/>
    <cellStyle name="เครื่องหมายจุลภาค 2 14" xfId="11"/>
    <cellStyle name="เครื่องหมายจุลภาค 2 15" xfId="12"/>
    <cellStyle name="เครื่องหมายจุลภาค 2 16" xfId="13"/>
    <cellStyle name="เครื่องหมายจุลภาค 2 17" xfId="14"/>
    <cellStyle name="เครื่องหมายจุลภาค 2 18" xfId="15"/>
    <cellStyle name="เครื่องหมายจุลภาค 2 19" xfId="16"/>
    <cellStyle name="เครื่องหมายจุลภาค 2 2" xfId="17"/>
    <cellStyle name="เครื่องหมายจุลภาค 2 2 10" xfId="18"/>
    <cellStyle name="เครื่องหมายจุลภาค 2 2 11" xfId="19"/>
    <cellStyle name="เครื่องหมายจุลภาค 2 2 12" xfId="20"/>
    <cellStyle name="เครื่องหมายจุลภาค 2 2 13" xfId="21"/>
    <cellStyle name="เครื่องหมายจุลภาค 2 2 14" xfId="22"/>
    <cellStyle name="เครื่องหมายจุลภาค 2 2 15" xfId="23"/>
    <cellStyle name="เครื่องหมายจุลภาค 2 2 16" xfId="24"/>
    <cellStyle name="เครื่องหมายจุลภาค 2 2 17" xfId="25"/>
    <cellStyle name="เครื่องหมายจุลภาค 2 2 18" xfId="26"/>
    <cellStyle name="เครื่องหมายจุลภาค 2 2 19" xfId="27"/>
    <cellStyle name="เครื่องหมายจุลภาค 2 2 2" xfId="28"/>
    <cellStyle name="เครื่องหมายจุลภาค 2 2 20" xfId="29"/>
    <cellStyle name="เครื่องหมายจุลภาค 2 2 21" xfId="30"/>
    <cellStyle name="เครื่องหมายจุลภาค 2 2 22" xfId="31"/>
    <cellStyle name="เครื่องหมายจุลภาค 2 2 23" xfId="32"/>
    <cellStyle name="เครื่องหมายจุลภาค 2 2 24" xfId="33"/>
    <cellStyle name="เครื่องหมายจุลภาค 2 2 25" xfId="34"/>
    <cellStyle name="เครื่องหมายจุลภาค 2 2 26" xfId="35"/>
    <cellStyle name="เครื่องหมายจุลภาค 2 2 27" xfId="36"/>
    <cellStyle name="เครื่องหมายจุลภาค 2 2 28" xfId="37"/>
    <cellStyle name="เครื่องหมายจุลภาค 2 2 29" xfId="38"/>
    <cellStyle name="เครื่องหมายจุลภาค 2 2 3" xfId="39"/>
    <cellStyle name="เครื่องหมายจุลภาค 2 2 30" xfId="40"/>
    <cellStyle name="เครื่องหมายจุลภาค 2 2 31" xfId="41"/>
    <cellStyle name="เครื่องหมายจุลภาค 2 2 32" xfId="42"/>
    <cellStyle name="เครื่องหมายจุลภาค 2 2 33" xfId="43"/>
    <cellStyle name="เครื่องหมายจุลภาค 2 2 34" xfId="44"/>
    <cellStyle name="เครื่องหมายจุลภาค 2 2 35" xfId="45"/>
    <cellStyle name="เครื่องหมายจุลภาค 2 2 36" xfId="46"/>
    <cellStyle name="เครื่องหมายจุลภาค 2 2 37" xfId="47"/>
    <cellStyle name="เครื่องหมายจุลภาค 2 2 38" xfId="48"/>
    <cellStyle name="เครื่องหมายจุลภาค 2 2 39" xfId="49"/>
    <cellStyle name="เครื่องหมายจุลภาค 2 2 4" xfId="50"/>
    <cellStyle name="เครื่องหมายจุลภาค 2 2 40" xfId="51"/>
    <cellStyle name="เครื่องหมายจุลภาค 2 2 41" xfId="52"/>
    <cellStyle name="เครื่องหมายจุลภาค 2 2 42" xfId="53"/>
    <cellStyle name="เครื่องหมายจุลภาค 2 2 43" xfId="54"/>
    <cellStyle name="เครื่องหมายจุลภาค 2 2 44" xfId="55"/>
    <cellStyle name="เครื่องหมายจุลภาค 2 2 45" xfId="56"/>
    <cellStyle name="เครื่องหมายจุลภาค 2 2 46" xfId="57"/>
    <cellStyle name="เครื่องหมายจุลภาค 2 2 47" xfId="58"/>
    <cellStyle name="เครื่องหมายจุลภาค 2 2 48" xfId="59"/>
    <cellStyle name="เครื่องหมายจุลภาค 2 2 49" xfId="60"/>
    <cellStyle name="เครื่องหมายจุลภาค 2 2 5" xfId="61"/>
    <cellStyle name="เครื่องหมายจุลภาค 2 2 50" xfId="62"/>
    <cellStyle name="เครื่องหมายจุลภาค 2 2 51" xfId="63"/>
    <cellStyle name="เครื่องหมายจุลภาค 2 2 52" xfId="64"/>
    <cellStyle name="เครื่องหมายจุลภาค 2 2 53" xfId="65"/>
    <cellStyle name="เครื่องหมายจุลภาค 2 2 54" xfId="66"/>
    <cellStyle name="เครื่องหมายจุลภาค 2 2 6" xfId="67"/>
    <cellStyle name="เครื่องหมายจุลภาค 2 2 7" xfId="68"/>
    <cellStyle name="เครื่องหมายจุลภาค 2 2 8" xfId="69"/>
    <cellStyle name="เครื่องหมายจุลภาค 2 2 9" xfId="70"/>
    <cellStyle name="เครื่องหมายจุลภาค 2 20" xfId="71"/>
    <cellStyle name="เครื่องหมายจุลภาค 2 21" xfId="72"/>
    <cellStyle name="เครื่องหมายจุลภาค 2 22" xfId="73"/>
    <cellStyle name="เครื่องหมายจุลภาค 2 23" xfId="74"/>
    <cellStyle name="เครื่องหมายจุลภาค 2 24" xfId="75"/>
    <cellStyle name="เครื่องหมายจุลภาค 2 25" xfId="76"/>
    <cellStyle name="เครื่องหมายจุลภาค 2 26" xfId="77"/>
    <cellStyle name="เครื่องหมายจุลภาค 2 27" xfId="78"/>
    <cellStyle name="เครื่องหมายจุลภาค 2 28" xfId="79"/>
    <cellStyle name="เครื่องหมายจุลภาค 2 29" xfId="80"/>
    <cellStyle name="เครื่องหมายจุลภาค 2 3" xfId="81"/>
    <cellStyle name="เครื่องหมายจุลภาค 2 3 10" xfId="82"/>
    <cellStyle name="เครื่องหมายจุลภาค 2 3 11" xfId="83"/>
    <cellStyle name="เครื่องหมายจุลภาค 2 3 12" xfId="84"/>
    <cellStyle name="เครื่องหมายจุลภาค 2 3 13" xfId="85"/>
    <cellStyle name="เครื่องหมายจุลภาค 2 3 14" xfId="86"/>
    <cellStyle name="เครื่องหมายจุลภาค 2 3 15" xfId="87"/>
    <cellStyle name="เครื่องหมายจุลภาค 2 3 16" xfId="88"/>
    <cellStyle name="เครื่องหมายจุลภาค 2 3 17" xfId="89"/>
    <cellStyle name="เครื่องหมายจุลภาค 2 3 18" xfId="90"/>
    <cellStyle name="เครื่องหมายจุลภาค 2 3 19" xfId="91"/>
    <cellStyle name="เครื่องหมายจุลภาค 2 3 2" xfId="92"/>
    <cellStyle name="เครื่องหมายจุลภาค 2 3 20" xfId="93"/>
    <cellStyle name="เครื่องหมายจุลภาค 2 3 21" xfId="94"/>
    <cellStyle name="เครื่องหมายจุลภาค 2 3 22" xfId="95"/>
    <cellStyle name="เครื่องหมายจุลภาค 2 3 23" xfId="96"/>
    <cellStyle name="เครื่องหมายจุลภาค 2 3 24" xfId="97"/>
    <cellStyle name="เครื่องหมายจุลภาค 2 3 25" xfId="98"/>
    <cellStyle name="เครื่องหมายจุลภาค 2 3 26" xfId="99"/>
    <cellStyle name="เครื่องหมายจุลภาค 2 3 27" xfId="100"/>
    <cellStyle name="เครื่องหมายจุลภาค 2 3 28" xfId="101"/>
    <cellStyle name="เครื่องหมายจุลภาค 2 3 29" xfId="102"/>
    <cellStyle name="เครื่องหมายจุลภาค 2 3 3" xfId="103"/>
    <cellStyle name="เครื่องหมายจุลภาค 2 3 30" xfId="104"/>
    <cellStyle name="เครื่องหมายจุลภาค 2 3 31" xfId="105"/>
    <cellStyle name="เครื่องหมายจุลภาค 2 3 32" xfId="106"/>
    <cellStyle name="เครื่องหมายจุลภาค 2 3 33" xfId="107"/>
    <cellStyle name="เครื่องหมายจุลภาค 2 3 34" xfId="108"/>
    <cellStyle name="เครื่องหมายจุลภาค 2 3 35" xfId="109"/>
    <cellStyle name="เครื่องหมายจุลภาค 2 3 36" xfId="110"/>
    <cellStyle name="เครื่องหมายจุลภาค 2 3 37" xfId="111"/>
    <cellStyle name="เครื่องหมายจุลภาค 2 3 38" xfId="112"/>
    <cellStyle name="เครื่องหมายจุลภาค 2 3 39" xfId="113"/>
    <cellStyle name="เครื่องหมายจุลภาค 2 3 4" xfId="114"/>
    <cellStyle name="เครื่องหมายจุลภาค 2 3 40" xfId="115"/>
    <cellStyle name="เครื่องหมายจุลภาค 2 3 41" xfId="116"/>
    <cellStyle name="เครื่องหมายจุลภาค 2 3 42" xfId="117"/>
    <cellStyle name="เครื่องหมายจุลภาค 2 3 43" xfId="118"/>
    <cellStyle name="เครื่องหมายจุลภาค 2 3 44" xfId="119"/>
    <cellStyle name="เครื่องหมายจุลภาค 2 3 45" xfId="120"/>
    <cellStyle name="เครื่องหมายจุลภาค 2 3 46" xfId="121"/>
    <cellStyle name="เครื่องหมายจุลภาค 2 3 47" xfId="122"/>
    <cellStyle name="เครื่องหมายจุลภาค 2 3 48" xfId="123"/>
    <cellStyle name="เครื่องหมายจุลภาค 2 3 49" xfId="124"/>
    <cellStyle name="เครื่องหมายจุลภาค 2 3 5" xfId="125"/>
    <cellStyle name="เครื่องหมายจุลภาค 2 3 50" xfId="126"/>
    <cellStyle name="เครื่องหมายจุลภาค 2 3 51" xfId="127"/>
    <cellStyle name="เครื่องหมายจุลภาค 2 3 52" xfId="128"/>
    <cellStyle name="เครื่องหมายจุลภาค 2 3 53" xfId="129"/>
    <cellStyle name="เครื่องหมายจุลภาค 2 3 54" xfId="130"/>
    <cellStyle name="เครื่องหมายจุลภาค 2 3 6" xfId="131"/>
    <cellStyle name="เครื่องหมายจุลภาค 2 3 7" xfId="132"/>
    <cellStyle name="เครื่องหมายจุลภาค 2 3 8" xfId="133"/>
    <cellStyle name="เครื่องหมายจุลภาค 2 3 9" xfId="134"/>
    <cellStyle name="เครื่องหมายจุลภาค 2 30" xfId="135"/>
    <cellStyle name="เครื่องหมายจุลภาค 2 31" xfId="136"/>
    <cellStyle name="เครื่องหมายจุลภาค 2 32" xfId="137"/>
    <cellStyle name="เครื่องหมายจุลภาค 2 33" xfId="138"/>
    <cellStyle name="เครื่องหมายจุลภาค 2 34" xfId="139"/>
    <cellStyle name="เครื่องหมายจุลภาค 2 35" xfId="140"/>
    <cellStyle name="เครื่องหมายจุลภาค 2 36" xfId="141"/>
    <cellStyle name="เครื่องหมายจุลภาค 2 37" xfId="142"/>
    <cellStyle name="เครื่องหมายจุลภาค 2 38" xfId="143"/>
    <cellStyle name="เครื่องหมายจุลภาค 2 39" xfId="144"/>
    <cellStyle name="เครื่องหมายจุลภาค 2 4" xfId="145"/>
    <cellStyle name="เครื่องหมายจุลภาค 2 40" xfId="146"/>
    <cellStyle name="เครื่องหมายจุลภาค 2 41" xfId="147"/>
    <cellStyle name="เครื่องหมายจุลภาค 2 42" xfId="148"/>
    <cellStyle name="เครื่องหมายจุลภาค 2 43" xfId="149"/>
    <cellStyle name="เครื่องหมายจุลภาค 2 44" xfId="150"/>
    <cellStyle name="เครื่องหมายจุลภาค 2 45" xfId="151"/>
    <cellStyle name="เครื่องหมายจุลภาค 2 46" xfId="152"/>
    <cellStyle name="เครื่องหมายจุลภาค 2 47" xfId="153"/>
    <cellStyle name="เครื่องหมายจุลภาค 2 48" xfId="154"/>
    <cellStyle name="เครื่องหมายจุลภาค 2 49" xfId="155"/>
    <cellStyle name="เครื่องหมายจุลภาค 2 5" xfId="156"/>
    <cellStyle name="เครื่องหมายจุลภาค 2 50" xfId="157"/>
    <cellStyle name="เครื่องหมายจุลภาค 2 51" xfId="158"/>
    <cellStyle name="เครื่องหมายจุลภาค 2 52" xfId="159"/>
    <cellStyle name="เครื่องหมายจุลภาค 2 53" xfId="160"/>
    <cellStyle name="เครื่องหมายจุลภาค 2 54" xfId="161"/>
    <cellStyle name="เครื่องหมายจุลภาค 2 55" xfId="162"/>
    <cellStyle name="เครื่องหมายจุลภาค 2 56" xfId="163"/>
    <cellStyle name="เครื่องหมายจุลภาค 2 57" xfId="164"/>
    <cellStyle name="เครื่องหมายจุลภาค 2 58" xfId="165"/>
    <cellStyle name="เครื่องหมายจุลภาค 2 6" xfId="166"/>
    <cellStyle name="เครื่องหมายจุลภาค 2 7" xfId="167"/>
    <cellStyle name="เครื่องหมายจุลภาค 2 8" xfId="168"/>
    <cellStyle name="เครื่องหมายจุลภาค 2 9" xfId="169"/>
    <cellStyle name="ปกติ" xfId="0" builtinId="0"/>
    <cellStyle name="ปกติ 2" xfId="170"/>
    <cellStyle name="ปกติ 7" xfId="1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514350</xdr:colOff>
      <xdr:row>33</xdr:row>
      <xdr:rowOff>76200</xdr:rowOff>
    </xdr:to>
    <xdr:grpSp>
      <xdr:nvGrpSpPr>
        <xdr:cNvPr id="9217" name="Group 126"/>
        <xdr:cNvGrpSpPr>
          <a:grpSpLocks/>
        </xdr:cNvGrpSpPr>
      </xdr:nvGrpSpPr>
      <xdr:grpSpPr bwMode="auto">
        <a:xfrm>
          <a:off x="9791700" y="0"/>
          <a:ext cx="514350" cy="71056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80"/>
            <a:ext cx="51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 Statistics 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220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&#3619;&#3634;&#3618;&#3591;&#3634;&#3609;&#3626;&#3606;&#3636;&#3605;&#3636;59/&#3619;&#3634;&#3618;&#3591;&#3634;&#3609;&#3626;&#3606;&#3636;&#3605;&#3636;59%20&#3593;&#3610;&#3633;&#3610;&#3626;&#3617;&#3610;&#3641;&#3619;&#3603;&#3660;&#3586;&#3629;&#3609;&#3640;&#3617;&#3633;&#3605;&#3636;/&#3626;&#3656;&#3623;&#3609;&#3648;&#3609;&#3639;&#3657;&#3629;&#3627;&#3634;&#3605;&#3634;&#3619;&#3634;&#3591;/&#3610;&#3607;&#3607;&#3637;&#3656;%203%20&#3626;&#3606;&#3636;&#3605;&#3636;&#3585;&#3634;&#3619;&#3624;&#3638;&#3585;&#3625;&#3634;5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3.1(L)58"/>
      <sheetName val="T-3.2(R)58"/>
      <sheetName val="T-3.3(L)58"/>
      <sheetName val="T-3.4(R)58"/>
      <sheetName val="T-3.5(L)58"/>
      <sheetName val="T-3.6(R)58"/>
      <sheetName val="T-3.7(L)58"/>
      <sheetName val="T-3.8(R)58"/>
      <sheetName val="T-3.9(L)58"/>
      <sheetName val="T-3.10(R)"/>
      <sheetName val="T-3.11(L) "/>
      <sheetName val="T-3.12(R)58"/>
      <sheetName val="T-3.13(L)"/>
      <sheetName val="T-3.14(R)"/>
    </sheetNames>
    <sheetDataSet>
      <sheetData sheetId="0"/>
      <sheetData sheetId="1"/>
      <sheetData sheetId="2">
        <row r="10">
          <cell r="E10">
            <v>9750</v>
          </cell>
          <cell r="J10">
            <v>1918</v>
          </cell>
          <cell r="K10">
            <v>5784</v>
          </cell>
          <cell r="L10">
            <v>1964</v>
          </cell>
        </row>
        <row r="11">
          <cell r="E11">
            <v>1647</v>
          </cell>
          <cell r="J11">
            <v>323</v>
          </cell>
          <cell r="K11">
            <v>996</v>
          </cell>
          <cell r="L11">
            <v>328</v>
          </cell>
        </row>
        <row r="12">
          <cell r="E12">
            <v>354</v>
          </cell>
          <cell r="J12">
            <v>60</v>
          </cell>
          <cell r="K12">
            <v>207</v>
          </cell>
          <cell r="L12">
            <v>87</v>
          </cell>
        </row>
        <row r="13">
          <cell r="E13">
            <v>369</v>
          </cell>
          <cell r="J13">
            <v>90</v>
          </cell>
          <cell r="K13">
            <v>180</v>
          </cell>
          <cell r="L13">
            <v>99</v>
          </cell>
        </row>
        <row r="14">
          <cell r="E14">
            <v>729</v>
          </cell>
          <cell r="J14">
            <v>118</v>
          </cell>
          <cell r="K14">
            <v>450</v>
          </cell>
          <cell r="L14">
            <v>161</v>
          </cell>
        </row>
        <row r="15">
          <cell r="E15">
            <v>711</v>
          </cell>
          <cell r="J15">
            <v>154</v>
          </cell>
          <cell r="K15">
            <v>410</v>
          </cell>
          <cell r="L15">
            <v>147</v>
          </cell>
        </row>
        <row r="16">
          <cell r="E16">
            <v>518</v>
          </cell>
          <cell r="J16">
            <v>96</v>
          </cell>
          <cell r="K16">
            <v>294</v>
          </cell>
          <cell r="L16">
            <v>128</v>
          </cell>
        </row>
        <row r="17">
          <cell r="E17">
            <v>417</v>
          </cell>
          <cell r="J17">
            <v>76</v>
          </cell>
          <cell r="K17">
            <v>249</v>
          </cell>
          <cell r="L17">
            <v>92</v>
          </cell>
        </row>
        <row r="18">
          <cell r="E18">
            <v>340</v>
          </cell>
          <cell r="J18">
            <v>60</v>
          </cell>
          <cell r="K18">
            <v>191</v>
          </cell>
          <cell r="L18">
            <v>89</v>
          </cell>
        </row>
        <row r="19">
          <cell r="E19">
            <v>542</v>
          </cell>
          <cell r="J19">
            <v>104</v>
          </cell>
          <cell r="K19">
            <v>311</v>
          </cell>
          <cell r="L19">
            <v>127</v>
          </cell>
        </row>
        <row r="20">
          <cell r="F20">
            <v>242</v>
          </cell>
          <cell r="J20">
            <v>206</v>
          </cell>
          <cell r="K20">
            <v>714</v>
          </cell>
          <cell r="L20">
            <v>201</v>
          </cell>
        </row>
        <row r="21">
          <cell r="F21">
            <v>241</v>
          </cell>
          <cell r="J21">
            <v>230</v>
          </cell>
          <cell r="K21">
            <v>571</v>
          </cell>
          <cell r="L21">
            <v>94</v>
          </cell>
        </row>
        <row r="22">
          <cell r="F22">
            <v>223</v>
          </cell>
          <cell r="J22">
            <v>167</v>
          </cell>
          <cell r="K22">
            <v>587</v>
          </cell>
          <cell r="L22">
            <v>190</v>
          </cell>
        </row>
        <row r="23">
          <cell r="F23">
            <v>119</v>
          </cell>
          <cell r="J23">
            <v>107</v>
          </cell>
          <cell r="K23">
            <v>287</v>
          </cell>
          <cell r="L23">
            <v>93</v>
          </cell>
        </row>
        <row r="24">
          <cell r="E24">
            <v>291</v>
          </cell>
          <cell r="J24">
            <v>67</v>
          </cell>
          <cell r="K24">
            <v>90</v>
          </cell>
          <cell r="L24">
            <v>50</v>
          </cell>
        </row>
        <row r="25">
          <cell r="E25">
            <v>258</v>
          </cell>
          <cell r="J25">
            <v>15</v>
          </cell>
          <cell r="K25">
            <v>205</v>
          </cell>
          <cell r="L25">
            <v>38</v>
          </cell>
        </row>
        <row r="26">
          <cell r="E26">
            <v>127</v>
          </cell>
          <cell r="J26">
            <v>45</v>
          </cell>
          <cell r="K26">
            <v>42</v>
          </cell>
          <cell r="L26">
            <v>40</v>
          </cell>
        </row>
      </sheetData>
      <sheetData sheetId="3"/>
      <sheetData sheetId="4">
        <row r="10">
          <cell r="E10">
            <v>7886</v>
          </cell>
          <cell r="H10">
            <v>876</v>
          </cell>
          <cell r="K10">
            <v>3855</v>
          </cell>
          <cell r="N10">
            <v>3118</v>
          </cell>
        </row>
        <row r="11">
          <cell r="E11">
            <v>1451</v>
          </cell>
          <cell r="H11">
            <v>81</v>
          </cell>
          <cell r="K11">
            <v>602</v>
          </cell>
          <cell r="N11">
            <v>762</v>
          </cell>
        </row>
        <row r="12">
          <cell r="E12">
            <v>305</v>
          </cell>
          <cell r="H12">
            <v>46</v>
          </cell>
          <cell r="K12">
            <v>148</v>
          </cell>
          <cell r="N12">
            <v>109</v>
          </cell>
        </row>
        <row r="13">
          <cell r="E13">
            <v>402</v>
          </cell>
          <cell r="H13">
            <v>76</v>
          </cell>
          <cell r="K13">
            <v>174</v>
          </cell>
          <cell r="N13">
            <v>152</v>
          </cell>
        </row>
        <row r="14">
          <cell r="E14">
            <v>484</v>
          </cell>
          <cell r="H14">
            <v>70</v>
          </cell>
          <cell r="K14">
            <v>149</v>
          </cell>
          <cell r="N14">
            <v>265</v>
          </cell>
        </row>
        <row r="15">
          <cell r="E15">
            <v>736</v>
          </cell>
          <cell r="H15">
            <v>120</v>
          </cell>
          <cell r="K15">
            <v>383</v>
          </cell>
          <cell r="N15">
            <v>233</v>
          </cell>
        </row>
        <row r="16">
          <cell r="E16">
            <v>538</v>
          </cell>
          <cell r="K16">
            <v>350</v>
          </cell>
          <cell r="N16">
            <v>173</v>
          </cell>
        </row>
        <row r="17">
          <cell r="E17">
            <v>363</v>
          </cell>
          <cell r="H17">
            <v>25</v>
          </cell>
          <cell r="K17">
            <v>196</v>
          </cell>
          <cell r="N17">
            <v>139</v>
          </cell>
        </row>
        <row r="18">
          <cell r="E18">
            <v>323</v>
          </cell>
          <cell r="H18">
            <v>42</v>
          </cell>
          <cell r="K18">
            <v>218</v>
          </cell>
          <cell r="N18">
            <v>63</v>
          </cell>
        </row>
        <row r="19">
          <cell r="E19">
            <v>515</v>
          </cell>
          <cell r="H19">
            <v>65</v>
          </cell>
          <cell r="K19">
            <v>314</v>
          </cell>
          <cell r="N19">
            <v>134</v>
          </cell>
        </row>
        <row r="20">
          <cell r="E20">
            <v>797</v>
          </cell>
          <cell r="H20">
            <v>77</v>
          </cell>
          <cell r="K20">
            <v>382</v>
          </cell>
          <cell r="N20">
            <v>332</v>
          </cell>
        </row>
        <row r="21">
          <cell r="E21">
            <v>310</v>
          </cell>
          <cell r="H21">
            <v>39</v>
          </cell>
          <cell r="K21">
            <v>120</v>
          </cell>
          <cell r="N21">
            <v>149</v>
          </cell>
        </row>
        <row r="22">
          <cell r="E22">
            <v>667</v>
          </cell>
          <cell r="H22">
            <v>79</v>
          </cell>
          <cell r="K22">
            <v>302</v>
          </cell>
          <cell r="N22">
            <v>279</v>
          </cell>
        </row>
        <row r="23">
          <cell r="E23">
            <v>390</v>
          </cell>
          <cell r="H23">
            <v>79</v>
          </cell>
          <cell r="K23">
            <v>123</v>
          </cell>
          <cell r="N23">
            <v>187</v>
          </cell>
        </row>
        <row r="24">
          <cell r="E24">
            <v>278</v>
          </cell>
          <cell r="H24">
            <v>53</v>
          </cell>
          <cell r="K24">
            <v>128</v>
          </cell>
          <cell r="N24">
            <v>97</v>
          </cell>
        </row>
        <row r="25">
          <cell r="E25">
            <v>151</v>
          </cell>
          <cell r="H25">
            <v>11</v>
          </cell>
          <cell r="K25">
            <v>90</v>
          </cell>
          <cell r="N25">
            <v>44</v>
          </cell>
        </row>
        <row r="26">
          <cell r="E26">
            <v>176</v>
          </cell>
          <cell r="K26">
            <v>176</v>
          </cell>
        </row>
      </sheetData>
      <sheetData sheetId="5"/>
      <sheetData sheetId="6"/>
      <sheetData sheetId="7">
        <row r="11">
          <cell r="F11">
            <v>146351</v>
          </cell>
          <cell r="I11">
            <v>19178</v>
          </cell>
          <cell r="L11">
            <v>68090</v>
          </cell>
          <cell r="O11">
            <v>59083</v>
          </cell>
        </row>
        <row r="12">
          <cell r="F12">
            <v>26698</v>
          </cell>
          <cell r="I12">
            <v>2642</v>
          </cell>
          <cell r="L12">
            <v>10927</v>
          </cell>
          <cell r="O12">
            <v>13129</v>
          </cell>
        </row>
        <row r="13">
          <cell r="F13">
            <v>4734</v>
          </cell>
          <cell r="I13">
            <v>361</v>
          </cell>
          <cell r="L13">
            <v>2376</v>
          </cell>
          <cell r="O13">
            <v>1997</v>
          </cell>
        </row>
        <row r="14">
          <cell r="F14">
            <v>5395</v>
          </cell>
          <cell r="I14">
            <v>764</v>
          </cell>
          <cell r="L14">
            <v>2539</v>
          </cell>
          <cell r="O14">
            <v>2092</v>
          </cell>
        </row>
        <row r="15">
          <cell r="F15">
            <v>12423</v>
          </cell>
          <cell r="I15">
            <v>1630</v>
          </cell>
          <cell r="L15">
            <v>6029</v>
          </cell>
          <cell r="O15">
            <v>4764</v>
          </cell>
        </row>
        <row r="16">
          <cell r="F16">
            <v>13474</v>
          </cell>
          <cell r="I16">
            <v>1782</v>
          </cell>
          <cell r="L16">
            <v>6618</v>
          </cell>
          <cell r="O16">
            <v>5074</v>
          </cell>
        </row>
        <row r="17">
          <cell r="F17">
            <v>8455</v>
          </cell>
          <cell r="I17">
            <v>1314</v>
          </cell>
          <cell r="L17">
            <v>4022</v>
          </cell>
          <cell r="O17">
            <v>3119</v>
          </cell>
        </row>
        <row r="18">
          <cell r="F18">
            <v>6766</v>
          </cell>
          <cell r="I18">
            <v>915</v>
          </cell>
          <cell r="L18">
            <v>3251</v>
          </cell>
          <cell r="O18">
            <v>2600</v>
          </cell>
        </row>
        <row r="19">
          <cell r="F19">
            <v>5505</v>
          </cell>
          <cell r="I19">
            <v>847</v>
          </cell>
          <cell r="L19">
            <v>2721</v>
          </cell>
          <cell r="O19">
            <v>1937</v>
          </cell>
        </row>
        <row r="20">
          <cell r="F20">
            <v>10087</v>
          </cell>
          <cell r="I20">
            <v>1597</v>
          </cell>
          <cell r="L20">
            <v>5357</v>
          </cell>
          <cell r="O20">
            <v>3133</v>
          </cell>
        </row>
        <row r="21">
          <cell r="F21">
            <v>15723</v>
          </cell>
          <cell r="I21">
            <v>1941</v>
          </cell>
          <cell r="L21">
            <v>7292</v>
          </cell>
          <cell r="O21">
            <v>6490</v>
          </cell>
        </row>
        <row r="22">
          <cell r="F22">
            <v>6371</v>
          </cell>
          <cell r="I22">
            <v>1484</v>
          </cell>
          <cell r="L22">
            <v>2700</v>
          </cell>
          <cell r="O22">
            <v>2187</v>
          </cell>
        </row>
        <row r="23">
          <cell r="F23">
            <v>13316</v>
          </cell>
          <cell r="I23">
            <v>1426</v>
          </cell>
          <cell r="L23">
            <v>6046</v>
          </cell>
          <cell r="O23">
            <v>5844</v>
          </cell>
        </row>
        <row r="24">
          <cell r="F24">
            <v>7212</v>
          </cell>
          <cell r="I24">
            <v>800</v>
          </cell>
          <cell r="L24">
            <v>3391</v>
          </cell>
          <cell r="O24">
            <v>3021</v>
          </cell>
        </row>
        <row r="25">
          <cell r="F25">
            <v>5162</v>
          </cell>
          <cell r="I25">
            <v>865</v>
          </cell>
          <cell r="L25">
            <v>2280</v>
          </cell>
          <cell r="O25">
            <v>2017</v>
          </cell>
        </row>
        <row r="26">
          <cell r="F26">
            <v>3087</v>
          </cell>
          <cell r="I26">
            <v>488</v>
          </cell>
          <cell r="L26">
            <v>1545</v>
          </cell>
          <cell r="O26">
            <v>1054</v>
          </cell>
        </row>
        <row r="27">
          <cell r="F27">
            <v>1943</v>
          </cell>
          <cell r="I27">
            <v>322</v>
          </cell>
          <cell r="L27">
            <v>996</v>
          </cell>
          <cell r="O27">
            <v>625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3"/>
  <sheetViews>
    <sheetView showGridLines="0" tabSelected="1" workbookViewId="0">
      <selection activeCell="I19" sqref="I19"/>
    </sheetView>
  </sheetViews>
  <sheetFormatPr defaultRowHeight="21.75"/>
  <cols>
    <col min="1" max="1" width="1.7109375" style="16" customWidth="1"/>
    <col min="2" max="2" width="6.42578125" style="16" customWidth="1"/>
    <col min="3" max="3" width="4.28515625" style="16" customWidth="1"/>
    <col min="4" max="4" width="7" style="16" customWidth="1"/>
    <col min="5" max="12" width="12.5703125" style="16" customWidth="1"/>
    <col min="13" max="13" width="1.140625" style="16" customWidth="1"/>
    <col min="14" max="14" width="20.140625" style="16" customWidth="1"/>
    <col min="15" max="15" width="5.5703125" style="16" customWidth="1"/>
    <col min="16" max="17" width="8" style="16" customWidth="1"/>
    <col min="18" max="16384" width="9.140625" style="16"/>
  </cols>
  <sheetData>
    <row r="1" spans="1:16" s="7" customFormat="1" ht="25.5" customHeight="1">
      <c r="B1" s="7" t="s">
        <v>50</v>
      </c>
      <c r="C1" s="19">
        <v>3.9</v>
      </c>
      <c r="D1" s="7" t="s">
        <v>54</v>
      </c>
    </row>
    <row r="2" spans="1:16" s="7" customFormat="1">
      <c r="B2" s="20" t="s">
        <v>46</v>
      </c>
      <c r="C2" s="19">
        <v>3.9</v>
      </c>
      <c r="D2" s="2" t="s">
        <v>55</v>
      </c>
    </row>
    <row r="3" spans="1:16" ht="1.5" customHeight="1"/>
    <row r="4" spans="1:16" ht="24" customHeight="1">
      <c r="A4" s="45" t="s">
        <v>0</v>
      </c>
      <c r="B4" s="45"/>
      <c r="C4" s="45"/>
      <c r="D4" s="45"/>
      <c r="E4" s="46" t="s">
        <v>56</v>
      </c>
      <c r="F4" s="46"/>
      <c r="G4" s="46"/>
      <c r="H4" s="46"/>
      <c r="I4" s="47" t="s">
        <v>57</v>
      </c>
      <c r="J4" s="47"/>
      <c r="K4" s="47"/>
      <c r="L4" s="47"/>
      <c r="M4" s="48" t="s">
        <v>1</v>
      </c>
      <c r="N4" s="43"/>
      <c r="O4" s="43"/>
      <c r="P4" s="21"/>
    </row>
    <row r="5" spans="1:16" ht="14.25" customHeight="1">
      <c r="A5" s="45"/>
      <c r="B5" s="45"/>
      <c r="C5" s="45"/>
      <c r="D5" s="45"/>
      <c r="E5" s="53" t="s">
        <v>58</v>
      </c>
      <c r="F5" s="53"/>
      <c r="G5" s="53"/>
      <c r="H5" s="53"/>
      <c r="I5" s="54" t="s">
        <v>59</v>
      </c>
      <c r="J5" s="54"/>
      <c r="K5" s="54"/>
      <c r="L5" s="54"/>
      <c r="M5" s="49"/>
      <c r="N5" s="50"/>
      <c r="O5" s="50"/>
      <c r="P5" s="21"/>
    </row>
    <row r="6" spans="1:16" ht="19.5" customHeight="1">
      <c r="A6" s="45"/>
      <c r="B6" s="45"/>
      <c r="C6" s="45"/>
      <c r="D6" s="45"/>
      <c r="E6" s="17" t="s">
        <v>2</v>
      </c>
      <c r="F6" s="22" t="s">
        <v>51</v>
      </c>
      <c r="G6" s="22" t="s">
        <v>47</v>
      </c>
      <c r="H6" s="11" t="s">
        <v>52</v>
      </c>
      <c r="I6" s="17" t="s">
        <v>2</v>
      </c>
      <c r="J6" s="22" t="s">
        <v>51</v>
      </c>
      <c r="K6" s="11" t="s">
        <v>47</v>
      </c>
      <c r="L6" s="22" t="s">
        <v>52</v>
      </c>
      <c r="M6" s="49"/>
      <c r="N6" s="50"/>
      <c r="O6" s="50"/>
      <c r="P6" s="21"/>
    </row>
    <row r="7" spans="1:16" ht="19.5" customHeight="1">
      <c r="A7" s="45"/>
      <c r="B7" s="45"/>
      <c r="C7" s="45"/>
      <c r="D7" s="45"/>
      <c r="E7" s="23" t="s">
        <v>3</v>
      </c>
      <c r="F7" s="23" t="s">
        <v>53</v>
      </c>
      <c r="G7" s="24" t="s">
        <v>48</v>
      </c>
      <c r="H7" s="24" t="s">
        <v>49</v>
      </c>
      <c r="I7" s="23" t="s">
        <v>3</v>
      </c>
      <c r="J7" s="23" t="s">
        <v>53</v>
      </c>
      <c r="K7" s="24" t="s">
        <v>48</v>
      </c>
      <c r="L7" s="23" t="s">
        <v>49</v>
      </c>
      <c r="M7" s="51"/>
      <c r="N7" s="52"/>
      <c r="O7" s="52"/>
      <c r="P7" s="21"/>
    </row>
    <row r="8" spans="1:16" s="29" customFormat="1" ht="3.75" customHeight="1">
      <c r="A8" s="25"/>
      <c r="B8" s="25"/>
      <c r="C8" s="25"/>
      <c r="D8" s="26"/>
      <c r="E8" s="14"/>
      <c r="F8" s="17"/>
      <c r="G8" s="13"/>
      <c r="H8" s="12"/>
      <c r="I8" s="18"/>
      <c r="J8" s="18"/>
      <c r="K8" s="13"/>
      <c r="L8" s="18"/>
      <c r="M8" s="27"/>
      <c r="N8" s="28"/>
      <c r="O8" s="28"/>
      <c r="P8" s="28"/>
    </row>
    <row r="9" spans="1:16" s="33" customFormat="1" ht="18.95" customHeight="1">
      <c r="A9" s="44" t="s">
        <v>4</v>
      </c>
      <c r="B9" s="44"/>
      <c r="C9" s="44"/>
      <c r="D9" s="44"/>
      <c r="E9" s="30">
        <f>SUM('[1]T-3.8(R)58'!F11)/'[1]T-3.3(L)58'!E10</f>
        <v>15.010358974358974</v>
      </c>
      <c r="F9" s="30">
        <f>SUM('[1]T-3.8(R)58'!I11)/'[1]T-3.3(L)58'!J10</f>
        <v>9.9989572471324291</v>
      </c>
      <c r="G9" s="30">
        <f>SUM('[1]T-3.8(R)58'!L11)/'[1]T-3.3(L)58'!K10</f>
        <v>11.772130013831259</v>
      </c>
      <c r="H9" s="30">
        <f>SUM('[1]T-3.8(R)58'!O11/'[1]T-3.3(L)58'!L10)</f>
        <v>30.082993890020365</v>
      </c>
      <c r="I9" s="31">
        <f>SUM('[1]T-3.8(R)58'!F11)/'[1]T-3.5(L)58'!E10</f>
        <v>18.558331219883339</v>
      </c>
      <c r="J9" s="31">
        <f>SUM('[1]T-3.8(R)58'!I11)/'[1]T-3.5(L)58'!H10</f>
        <v>21.892694063926939</v>
      </c>
      <c r="K9" s="31">
        <f>SUM('[1]T-3.8(R)58'!L11)/'[1]T-3.5(L)58'!K10</f>
        <v>17.66277561608301</v>
      </c>
      <c r="L9" s="31">
        <f>SUM('[1]T-3.8(R)58'!O11)/'[1]T-3.5(L)58'!N10</f>
        <v>18.949005772931365</v>
      </c>
      <c r="M9" s="32"/>
      <c r="N9" s="15" t="s">
        <v>3</v>
      </c>
      <c r="O9" s="15"/>
      <c r="P9" s="15"/>
    </row>
    <row r="10" spans="1:16" s="1" customFormat="1" ht="18.95" customHeight="1">
      <c r="A10" s="34"/>
      <c r="B10" s="34" t="s">
        <v>5</v>
      </c>
      <c r="C10" s="34"/>
      <c r="D10" s="35"/>
      <c r="E10" s="36">
        <f>SUM('[1]T-3.8(R)58'!F12)/'[1]T-3.3(L)58'!E11</f>
        <v>16.210078931390406</v>
      </c>
      <c r="F10" s="36">
        <f>SUM('[1]T-3.8(R)58'!I12)/'[1]T-3.3(L)58'!J11</f>
        <v>8.1795665634674926</v>
      </c>
      <c r="G10" s="36">
        <f>SUM('[1]T-3.8(R)58'!L12)/'[1]T-3.3(L)58'!K11</f>
        <v>10.970883534136545</v>
      </c>
      <c r="H10" s="36">
        <f>SUM('[1]T-3.8(R)58'!O12/'[1]T-3.3(L)58'!L11)</f>
        <v>40.027439024390247</v>
      </c>
      <c r="I10" s="37">
        <f>SUM('[1]T-3.8(R)58'!F12)/'[1]T-3.5(L)58'!E11</f>
        <v>18.399724328049622</v>
      </c>
      <c r="J10" s="37">
        <f>SUM('[1]T-3.8(R)58'!I12)/'[1]T-3.5(L)58'!H11</f>
        <v>32.617283950617285</v>
      </c>
      <c r="K10" s="37">
        <f>SUM('[1]T-3.8(R)58'!L12)/'[1]T-3.5(L)58'!K11</f>
        <v>18.151162790697676</v>
      </c>
      <c r="L10" s="37">
        <f>SUM('[1]T-3.8(R)58'!O12)/'[1]T-3.5(L)58'!N11</f>
        <v>17.22965879265092</v>
      </c>
      <c r="M10" s="10"/>
      <c r="N10" s="9" t="s">
        <v>6</v>
      </c>
      <c r="O10" s="9"/>
      <c r="P10" s="9"/>
    </row>
    <row r="11" spans="1:16" s="1" customFormat="1" ht="18.95" customHeight="1">
      <c r="A11" s="34"/>
      <c r="B11" s="34" t="s">
        <v>7</v>
      </c>
      <c r="C11" s="34"/>
      <c r="D11" s="35"/>
      <c r="E11" s="36">
        <f>SUM('[1]T-3.8(R)58'!F13)/'[1]T-3.3(L)58'!E12</f>
        <v>13.372881355932204</v>
      </c>
      <c r="F11" s="36">
        <f>SUM('[1]T-3.8(R)58'!I13)/'[1]T-3.3(L)58'!J12</f>
        <v>6.0166666666666666</v>
      </c>
      <c r="G11" s="36">
        <f>SUM('[1]T-3.8(R)58'!L13)/'[1]T-3.3(L)58'!K12</f>
        <v>11.478260869565217</v>
      </c>
      <c r="H11" s="36">
        <f>SUM('[1]T-3.8(R)58'!O13/'[1]T-3.3(L)58'!L12)</f>
        <v>22.954022988505749</v>
      </c>
      <c r="I11" s="37">
        <f>SUM('[1]T-3.8(R)58'!F13)/'[1]T-3.5(L)58'!E12</f>
        <v>15.521311475409837</v>
      </c>
      <c r="J11" s="37">
        <f>SUM('[1]T-3.8(R)58'!I13)/'[1]T-3.5(L)58'!H12</f>
        <v>7.8478260869565215</v>
      </c>
      <c r="K11" s="37">
        <f>SUM('[1]T-3.8(R)58'!L13)/'[1]T-3.5(L)58'!K12</f>
        <v>16.054054054054053</v>
      </c>
      <c r="L11" s="37">
        <f>SUM('[1]T-3.8(R)58'!O13)/'[1]T-3.5(L)58'!N12</f>
        <v>18.321100917431192</v>
      </c>
      <c r="M11" s="10"/>
      <c r="N11" s="9" t="s">
        <v>8</v>
      </c>
      <c r="O11" s="9"/>
      <c r="P11" s="9"/>
    </row>
    <row r="12" spans="1:16" s="1" customFormat="1" ht="18.95" customHeight="1">
      <c r="A12" s="34"/>
      <c r="B12" s="34" t="s">
        <v>9</v>
      </c>
      <c r="C12" s="34"/>
      <c r="D12" s="35"/>
      <c r="E12" s="36">
        <f>SUM('[1]T-3.8(R)58'!F14)/'[1]T-3.3(L)58'!E13</f>
        <v>14.620596205962059</v>
      </c>
      <c r="F12" s="36">
        <f>SUM('[1]T-3.8(R)58'!I14)/'[1]T-3.3(L)58'!J13</f>
        <v>8.4888888888888889</v>
      </c>
      <c r="G12" s="36">
        <f>SUM('[1]T-3.8(R)58'!L14)/'[1]T-3.3(L)58'!K13</f>
        <v>14.105555555555556</v>
      </c>
      <c r="H12" s="36">
        <f>SUM('[1]T-3.8(R)58'!O14/'[1]T-3.3(L)58'!L13)</f>
        <v>21.131313131313131</v>
      </c>
      <c r="I12" s="37">
        <f>SUM('[1]T-3.8(R)58'!F14)/'[1]T-3.5(L)58'!E13</f>
        <v>13.420398009950249</v>
      </c>
      <c r="J12" s="37">
        <f>SUM('[1]T-3.8(R)58'!I14)/'[1]T-3.5(L)58'!H13</f>
        <v>10.052631578947368</v>
      </c>
      <c r="K12" s="37">
        <f>SUM('[1]T-3.8(R)58'!L14)/'[1]T-3.5(L)58'!K13</f>
        <v>14.591954022988507</v>
      </c>
      <c r="L12" s="37">
        <f>SUM('[1]T-3.8(R)58'!O14)/'[1]T-3.5(L)58'!N13</f>
        <v>13.763157894736842</v>
      </c>
      <c r="M12" s="10"/>
      <c r="N12" s="9" t="s">
        <v>10</v>
      </c>
      <c r="O12" s="9"/>
      <c r="P12" s="9"/>
    </row>
    <row r="13" spans="1:16" s="1" customFormat="1" ht="18.95" customHeight="1">
      <c r="A13" s="34"/>
      <c r="B13" s="34" t="s">
        <v>11</v>
      </c>
      <c r="C13" s="34"/>
      <c r="D13" s="35"/>
      <c r="E13" s="36">
        <f>SUM('[1]T-3.8(R)58'!F15)/'[1]T-3.3(L)58'!E14</f>
        <v>17.041152263374485</v>
      </c>
      <c r="F13" s="36">
        <f>SUM('[1]T-3.8(R)58'!I15)/'[1]T-3.3(L)58'!J14</f>
        <v>13.813559322033898</v>
      </c>
      <c r="G13" s="36">
        <f>SUM('[1]T-3.8(R)58'!L15)/'[1]T-3.3(L)58'!K14</f>
        <v>13.397777777777778</v>
      </c>
      <c r="H13" s="36">
        <f>SUM('[1]T-3.8(R)58'!O15/'[1]T-3.3(L)58'!L14)</f>
        <v>29.590062111801242</v>
      </c>
      <c r="I13" s="37">
        <f>SUM('[1]T-3.8(R)58'!F15)/'[1]T-3.5(L)58'!E14</f>
        <v>25.667355371900825</v>
      </c>
      <c r="J13" s="37">
        <f>SUM('[1]T-3.8(R)58'!I15)/'[1]T-3.5(L)58'!H14</f>
        <v>23.285714285714285</v>
      </c>
      <c r="K13" s="37">
        <f>SUM('[1]T-3.8(R)58'!L15)/'[1]T-3.5(L)58'!K14</f>
        <v>40.463087248322147</v>
      </c>
      <c r="L13" s="37">
        <f>SUM('[1]T-3.8(R)58'!O15)/'[1]T-3.5(L)58'!N14</f>
        <v>17.977358490566036</v>
      </c>
      <c r="M13" s="10"/>
      <c r="N13" s="9" t="s">
        <v>12</v>
      </c>
      <c r="O13" s="9"/>
      <c r="P13" s="9"/>
    </row>
    <row r="14" spans="1:16" s="1" customFormat="1" ht="18.95" customHeight="1">
      <c r="A14" s="34"/>
      <c r="B14" s="34" t="s">
        <v>13</v>
      </c>
      <c r="C14" s="34"/>
      <c r="D14" s="35"/>
      <c r="E14" s="36">
        <f>SUM('[1]T-3.8(R)58'!F16)/'[1]T-3.3(L)58'!E15</f>
        <v>18.950773558368496</v>
      </c>
      <c r="F14" s="36">
        <f>SUM('[1]T-3.8(R)58'!I16)/'[1]T-3.3(L)58'!J15</f>
        <v>11.571428571428571</v>
      </c>
      <c r="G14" s="36">
        <f>SUM('[1]T-3.8(R)58'!L16)/'[1]T-3.3(L)58'!K15</f>
        <v>16.141463414634146</v>
      </c>
      <c r="H14" s="36">
        <f>SUM('[1]T-3.8(R)58'!O16/'[1]T-3.3(L)58'!L15)</f>
        <v>34.517006802721092</v>
      </c>
      <c r="I14" s="37">
        <f>SUM('[1]T-3.8(R)58'!F16)/'[1]T-3.5(L)58'!E15</f>
        <v>18.307065217391305</v>
      </c>
      <c r="J14" s="37">
        <f>SUM('[1]T-3.8(R)58'!I16)/'[1]T-3.5(L)58'!H15</f>
        <v>14.85</v>
      </c>
      <c r="K14" s="37">
        <f>SUM('[1]T-3.8(R)58'!L16)/'[1]T-3.5(L)58'!K15</f>
        <v>17.279373368146214</v>
      </c>
      <c r="L14" s="37">
        <f>SUM('[1]T-3.8(R)58'!O16)/'[1]T-3.5(L)58'!N15</f>
        <v>21.776824034334766</v>
      </c>
      <c r="M14" s="10"/>
      <c r="N14" s="9" t="s">
        <v>14</v>
      </c>
      <c r="O14" s="9"/>
      <c r="P14" s="9"/>
    </row>
    <row r="15" spans="1:16" s="1" customFormat="1" ht="18.95" customHeight="1">
      <c r="A15" s="34"/>
      <c r="B15" s="34" t="s">
        <v>15</v>
      </c>
      <c r="C15" s="34"/>
      <c r="D15" s="35"/>
      <c r="E15" s="36">
        <f>SUM('[1]T-3.8(R)58'!F17)/'[1]T-3.3(L)58'!E16</f>
        <v>16.322393822393824</v>
      </c>
      <c r="F15" s="36">
        <f>SUM('[1]T-3.8(R)58'!I17)/'[1]T-3.3(L)58'!J16</f>
        <v>13.6875</v>
      </c>
      <c r="G15" s="36">
        <f>SUM('[1]T-3.8(R)58'!L17)/'[1]T-3.3(L)58'!K16</f>
        <v>13.680272108843537</v>
      </c>
      <c r="H15" s="36">
        <f>SUM('[1]T-3.8(R)58'!O17/'[1]T-3.3(L)58'!L16)</f>
        <v>24.3671875</v>
      </c>
      <c r="I15" s="37">
        <f>SUM('[1]T-3.8(R)58'!F17)/'[1]T-3.5(L)58'!E16</f>
        <v>15.715613382899628</v>
      </c>
      <c r="J15" s="37">
        <v>50.2</v>
      </c>
      <c r="K15" s="37">
        <f>SUM('[1]T-3.8(R)58'!L17)/'[1]T-3.5(L)58'!K16</f>
        <v>11.491428571428571</v>
      </c>
      <c r="L15" s="37">
        <f>SUM('[1]T-3.8(R)58'!O17)/'[1]T-3.5(L)58'!N16</f>
        <v>18.028901734104046</v>
      </c>
      <c r="M15" s="10"/>
      <c r="N15" s="9" t="s">
        <v>16</v>
      </c>
      <c r="O15" s="9"/>
      <c r="P15" s="9"/>
    </row>
    <row r="16" spans="1:16" s="1" customFormat="1" ht="18.95" customHeight="1">
      <c r="A16" s="34"/>
      <c r="B16" s="34" t="s">
        <v>17</v>
      </c>
      <c r="C16" s="34"/>
      <c r="D16" s="35"/>
      <c r="E16" s="36">
        <f>SUM('[1]T-3.8(R)58'!F18)/'[1]T-3.3(L)58'!E17</f>
        <v>16.225419664268586</v>
      </c>
      <c r="F16" s="36">
        <f>SUM('[1]T-3.8(R)58'!I18)/'[1]T-3.3(L)58'!J17</f>
        <v>12.039473684210526</v>
      </c>
      <c r="G16" s="36">
        <f>SUM('[1]T-3.8(R)58'!L18)/'[1]T-3.3(L)58'!K17</f>
        <v>13.056224899598394</v>
      </c>
      <c r="H16" s="36">
        <f>SUM('[1]T-3.8(R)58'!O18/'[1]T-3.3(L)58'!L17)</f>
        <v>28.260869565217391</v>
      </c>
      <c r="I16" s="37">
        <f>SUM('[1]T-3.8(R)58'!F18)/'[1]T-3.5(L)58'!E17</f>
        <v>18.639118457300274</v>
      </c>
      <c r="J16" s="37">
        <f>SUM('[1]T-3.8(R)58'!I18)/'[1]T-3.5(L)58'!H17</f>
        <v>36.6</v>
      </c>
      <c r="K16" s="37">
        <f>SUM('[1]T-3.8(R)58'!L18)/'[1]T-3.5(L)58'!K17</f>
        <v>16.586734693877553</v>
      </c>
      <c r="L16" s="37">
        <f>SUM('[1]T-3.8(R)58'!O18)/'[1]T-3.5(L)58'!N17</f>
        <v>18.705035971223023</v>
      </c>
      <c r="M16" s="10"/>
      <c r="N16" s="9" t="s">
        <v>18</v>
      </c>
      <c r="O16" s="9"/>
      <c r="P16" s="9"/>
    </row>
    <row r="17" spans="1:16" s="1" customFormat="1" ht="18.95" customHeight="1">
      <c r="A17" s="34"/>
      <c r="B17" s="34" t="s">
        <v>19</v>
      </c>
      <c r="C17" s="34"/>
      <c r="D17" s="35"/>
      <c r="E17" s="36">
        <f>SUM('[1]T-3.8(R)58'!F19)/'[1]T-3.3(L)58'!E18</f>
        <v>16.191176470588236</v>
      </c>
      <c r="F17" s="36">
        <f>SUM('[1]T-3.8(R)58'!I19)/'[1]T-3.3(L)58'!J18</f>
        <v>14.116666666666667</v>
      </c>
      <c r="G17" s="36">
        <f>SUM('[1]T-3.8(R)58'!L19)/'[1]T-3.3(L)58'!K18</f>
        <v>14.246073298429319</v>
      </c>
      <c r="H17" s="36">
        <f>SUM('[1]T-3.8(R)58'!O19/'[1]T-3.3(L)58'!L18)</f>
        <v>21.764044943820224</v>
      </c>
      <c r="I17" s="37">
        <f>SUM('[1]T-3.8(R)58'!F19)/'[1]T-3.5(L)58'!E18</f>
        <v>17.043343653250773</v>
      </c>
      <c r="J17" s="37">
        <f>SUM('[1]T-3.8(R)58'!I19)/'[1]T-3.5(L)58'!H18</f>
        <v>20.166666666666668</v>
      </c>
      <c r="K17" s="37">
        <f>SUM('[1]T-3.8(R)58'!L19)/'[1]T-3.5(L)58'!K18</f>
        <v>12.48165137614679</v>
      </c>
      <c r="L17" s="37">
        <f>SUM('[1]T-3.8(R)58'!O19)/'[1]T-3.5(L)58'!N18</f>
        <v>30.746031746031747</v>
      </c>
      <c r="M17" s="10"/>
      <c r="N17" s="9" t="s">
        <v>20</v>
      </c>
      <c r="O17" s="9"/>
      <c r="P17" s="9"/>
    </row>
    <row r="18" spans="1:16" s="1" customFormat="1" ht="18.95" customHeight="1">
      <c r="A18" s="34"/>
      <c r="B18" s="34" t="s">
        <v>21</v>
      </c>
      <c r="C18" s="34"/>
      <c r="D18" s="35"/>
      <c r="E18" s="36">
        <f>SUM('[1]T-3.8(R)58'!F20)/'[1]T-3.3(L)58'!E19</f>
        <v>18.610701107011071</v>
      </c>
      <c r="F18" s="36">
        <f>SUM('[1]T-3.8(R)58'!I20)/'[1]T-3.3(L)58'!J19</f>
        <v>15.35576923076923</v>
      </c>
      <c r="G18" s="36">
        <f>SUM('[1]T-3.8(R)58'!L20)/'[1]T-3.3(L)58'!K19</f>
        <v>17.225080385852092</v>
      </c>
      <c r="H18" s="36">
        <f>SUM('[1]T-3.8(R)58'!O20/'[1]T-3.3(L)58'!L19)</f>
        <v>24.669291338582678</v>
      </c>
      <c r="I18" s="37">
        <f>SUM('[1]T-3.8(R)58'!F20)/'[1]T-3.5(L)58'!E19</f>
        <v>19.586407766990291</v>
      </c>
      <c r="J18" s="37">
        <f>SUM('[1]T-3.8(R)58'!I20)/'[1]T-3.5(L)58'!H19</f>
        <v>24.569230769230771</v>
      </c>
      <c r="K18" s="37">
        <f>SUM('[1]T-3.8(R)58'!L20)/'[1]T-3.5(L)58'!K19</f>
        <v>17.060509554140129</v>
      </c>
      <c r="L18" s="37">
        <f>SUM('[1]T-3.8(R)58'!O20)/'[1]T-3.5(L)58'!N19</f>
        <v>23.380597014925375</v>
      </c>
      <c r="M18" s="10"/>
      <c r="N18" s="9" t="s">
        <v>22</v>
      </c>
      <c r="O18" s="9"/>
      <c r="P18" s="9"/>
    </row>
    <row r="19" spans="1:16" s="1" customFormat="1" ht="18.95" customHeight="1">
      <c r="A19" s="34"/>
      <c r="B19" s="34" t="s">
        <v>23</v>
      </c>
      <c r="C19" s="34"/>
      <c r="D19" s="35"/>
      <c r="E19" s="36">
        <f>SUM('[1]T-3.8(R)58'!F21)/'[1]T-3.3(L)58'!F20</f>
        <v>64.971074380165291</v>
      </c>
      <c r="F19" s="36">
        <f>SUM('[1]T-3.8(R)58'!I21)/'[1]T-3.3(L)58'!J20</f>
        <v>9.4223300970873787</v>
      </c>
      <c r="G19" s="36">
        <f>SUM('[1]T-3.8(R)58'!L21)/'[1]T-3.3(L)58'!K20</f>
        <v>10.212885154061624</v>
      </c>
      <c r="H19" s="36">
        <f>SUM('[1]T-3.8(R)58'!O21/'[1]T-3.3(L)58'!L20)</f>
        <v>32.288557213930346</v>
      </c>
      <c r="I19" s="37">
        <f>SUM('[1]T-3.8(R)58'!F21)/'[1]T-3.5(L)58'!E20</f>
        <v>19.727728983688834</v>
      </c>
      <c r="J19" s="37">
        <f>SUM('[1]T-3.8(R)58'!I21)/'[1]T-3.5(L)58'!H20</f>
        <v>25.207792207792206</v>
      </c>
      <c r="K19" s="37">
        <f>SUM('[1]T-3.8(R)58'!L21)/'[1]T-3.5(L)58'!K20</f>
        <v>19.089005235602095</v>
      </c>
      <c r="L19" s="37">
        <f>SUM('[1]T-3.8(R)58'!O21)/'[1]T-3.5(L)58'!N20</f>
        <v>19.548192771084338</v>
      </c>
      <c r="M19" s="10"/>
      <c r="N19" s="9" t="s">
        <v>24</v>
      </c>
      <c r="O19" s="9"/>
      <c r="P19" s="9"/>
    </row>
    <row r="20" spans="1:16" s="1" customFormat="1" ht="18.95" customHeight="1">
      <c r="A20" s="34"/>
      <c r="B20" s="34" t="s">
        <v>25</v>
      </c>
      <c r="C20" s="34"/>
      <c r="D20" s="35"/>
      <c r="E20" s="36">
        <f>SUM('[1]T-3.8(R)58'!F22)/'[1]T-3.3(L)58'!F21</f>
        <v>26.435684647302903</v>
      </c>
      <c r="F20" s="36">
        <f>SUM('[1]T-3.8(R)58'!I22)/'[1]T-3.3(L)58'!J21</f>
        <v>6.4521739130434783</v>
      </c>
      <c r="G20" s="36">
        <f>SUM('[1]T-3.8(R)58'!L22)/'[1]T-3.3(L)58'!K21</f>
        <v>4.7285464098073557</v>
      </c>
      <c r="H20" s="36">
        <f>SUM('[1]T-3.8(R)58'!O22/'[1]T-3.3(L)58'!L21)</f>
        <v>23.26595744680851</v>
      </c>
      <c r="I20" s="37">
        <f>SUM('[1]T-3.8(R)58'!F22)/'[1]T-3.5(L)58'!E21</f>
        <v>20.551612903225806</v>
      </c>
      <c r="J20" s="37">
        <f>SUM('[1]T-3.8(R)58'!I22)/'[1]T-3.5(L)58'!H21</f>
        <v>38.051282051282051</v>
      </c>
      <c r="K20" s="37">
        <f>SUM('[1]T-3.8(R)58'!L22)/'[1]T-3.5(L)58'!K21</f>
        <v>22.5</v>
      </c>
      <c r="L20" s="37">
        <f>SUM('[1]T-3.8(R)58'!O22)/'[1]T-3.5(L)58'!N21</f>
        <v>14.677852348993289</v>
      </c>
      <c r="M20" s="10"/>
      <c r="N20" s="9" t="s">
        <v>26</v>
      </c>
      <c r="O20" s="9"/>
      <c r="P20" s="9"/>
    </row>
    <row r="21" spans="1:16" s="1" customFormat="1" ht="18.95" customHeight="1">
      <c r="A21" s="34"/>
      <c r="B21" s="34" t="s">
        <v>27</v>
      </c>
      <c r="C21" s="34"/>
      <c r="D21" s="35"/>
      <c r="E21" s="36">
        <f>SUM('[1]T-3.8(R)58'!F23)/'[1]T-3.3(L)58'!F22</f>
        <v>59.713004484304932</v>
      </c>
      <c r="F21" s="36">
        <f>SUM('[1]T-3.8(R)58'!I23)/'[1]T-3.3(L)58'!J22</f>
        <v>8.5389221556886223</v>
      </c>
      <c r="G21" s="36">
        <f>SUM('[1]T-3.8(R)58'!L23)/'[1]T-3.3(L)58'!K22</f>
        <v>10.299829642248723</v>
      </c>
      <c r="H21" s="36">
        <f>SUM('[1]T-3.8(R)58'!O23/'[1]T-3.3(L)58'!L22)</f>
        <v>30.757894736842104</v>
      </c>
      <c r="I21" s="37">
        <f>SUM('[1]T-3.8(R)58'!F23)/'[1]T-3.5(L)58'!E22</f>
        <v>19.964017991004496</v>
      </c>
      <c r="J21" s="37">
        <f>SUM('[1]T-3.8(R)58'!I23)/'[1]T-3.5(L)58'!H22</f>
        <v>18.050632911392405</v>
      </c>
      <c r="K21" s="37">
        <f>SUM('[1]T-3.8(R)58'!L23)/'[1]T-3.5(L)58'!K22</f>
        <v>20.019867549668874</v>
      </c>
      <c r="L21" s="37">
        <f>SUM('[1]T-3.8(R)58'!O23)/'[1]T-3.5(L)58'!N22</f>
        <v>20.946236559139784</v>
      </c>
      <c r="M21" s="10"/>
      <c r="N21" s="9" t="s">
        <v>28</v>
      </c>
      <c r="O21" s="9"/>
      <c r="P21" s="9"/>
    </row>
    <row r="22" spans="1:16" s="1" customFormat="1" ht="18.95" customHeight="1">
      <c r="A22" s="34"/>
      <c r="B22" s="34" t="s">
        <v>29</v>
      </c>
      <c r="C22" s="34"/>
      <c r="D22" s="35"/>
      <c r="E22" s="36">
        <f>SUM('[1]T-3.8(R)58'!F24)/'[1]T-3.3(L)58'!F23</f>
        <v>60.605042016806721</v>
      </c>
      <c r="F22" s="36">
        <f>SUM('[1]T-3.8(R)58'!I24)/'[1]T-3.3(L)58'!J23</f>
        <v>7.4766355140186915</v>
      </c>
      <c r="G22" s="36">
        <f>SUM('[1]T-3.8(R)58'!L24)/'[1]T-3.3(L)58'!K23</f>
        <v>11.815331010452962</v>
      </c>
      <c r="H22" s="36">
        <f>SUM('[1]T-3.8(R)58'!O24/'[1]T-3.3(L)58'!L23)</f>
        <v>32.483870967741936</v>
      </c>
      <c r="I22" s="37">
        <f>SUM('[1]T-3.8(R)58'!F24)/'[1]T-3.5(L)58'!E23</f>
        <v>18.492307692307691</v>
      </c>
      <c r="J22" s="37">
        <f>SUM('[1]T-3.8(R)58'!I24)/'[1]T-3.5(L)58'!H23</f>
        <v>10.126582278481013</v>
      </c>
      <c r="K22" s="37">
        <f>SUM('[1]T-3.8(R)58'!L24)/'[1]T-3.5(L)58'!K23</f>
        <v>27.569105691056912</v>
      </c>
      <c r="L22" s="37">
        <f>SUM('[1]T-3.8(R)58'!O24)/'[1]T-3.5(L)58'!N23</f>
        <v>16.155080213903744</v>
      </c>
      <c r="M22" s="10"/>
      <c r="N22" s="9" t="s">
        <v>30</v>
      </c>
      <c r="O22" s="9"/>
      <c r="P22" s="9"/>
    </row>
    <row r="23" spans="1:16" s="1" customFormat="1" ht="18.95" customHeight="1">
      <c r="A23" s="34"/>
      <c r="B23" s="34" t="s">
        <v>31</v>
      </c>
      <c r="C23" s="34"/>
      <c r="D23" s="35"/>
      <c r="E23" s="36">
        <f>SUM('[1]T-3.8(R)58'!F25)/'[1]T-3.3(L)58'!E24</f>
        <v>17.738831615120276</v>
      </c>
      <c r="F23" s="36">
        <f>SUM('[1]T-3.8(R)58'!I25)/'[1]T-3.3(L)58'!J24</f>
        <v>12.91044776119403</v>
      </c>
      <c r="G23" s="36">
        <f>SUM('[1]T-3.8(R)58'!L25)/'[1]T-3.3(L)58'!K24</f>
        <v>25.333333333333332</v>
      </c>
      <c r="H23" s="36">
        <f>SUM('[1]T-3.8(R)58'!O25/'[1]T-3.3(L)58'!L24)</f>
        <v>40.340000000000003</v>
      </c>
      <c r="I23" s="37">
        <f>SUM('[1]T-3.8(R)58'!F25)/'[1]T-3.5(L)58'!E24</f>
        <v>18.568345323741006</v>
      </c>
      <c r="J23" s="37">
        <f>SUM('[1]T-3.8(R)58'!I25)/'[1]T-3.5(L)58'!H24</f>
        <v>16.320754716981131</v>
      </c>
      <c r="K23" s="37">
        <f>SUM('[1]T-3.8(R)58'!L25)/'[1]T-3.5(L)58'!K24</f>
        <v>17.8125</v>
      </c>
      <c r="L23" s="37">
        <f>SUM('[1]T-3.8(R)58'!O25)/'[1]T-3.5(L)58'!N24</f>
        <v>20.793814432989691</v>
      </c>
      <c r="M23" s="10"/>
      <c r="N23" s="9" t="s">
        <v>32</v>
      </c>
      <c r="O23" s="9"/>
      <c r="P23" s="9"/>
    </row>
    <row r="24" spans="1:16" s="1" customFormat="1" ht="18.95" customHeight="1">
      <c r="A24" s="34"/>
      <c r="B24" s="34" t="s">
        <v>33</v>
      </c>
      <c r="C24" s="34"/>
      <c r="D24" s="35"/>
      <c r="E24" s="36">
        <f>SUM('[1]T-3.8(R)58'!F26)/'[1]T-3.3(L)58'!E25</f>
        <v>11.965116279069768</v>
      </c>
      <c r="F24" s="36">
        <f>SUM('[1]T-3.8(R)58'!I26)/'[1]T-3.3(L)58'!J25</f>
        <v>32.533333333333331</v>
      </c>
      <c r="G24" s="36">
        <f>SUM('[1]T-3.8(R)58'!L26)/'[1]T-3.3(L)58'!K25</f>
        <v>7.5365853658536581</v>
      </c>
      <c r="H24" s="36">
        <f>SUM('[1]T-3.8(R)58'!O26/'[1]T-3.3(L)58'!L25)</f>
        <v>27.736842105263158</v>
      </c>
      <c r="I24" s="37">
        <f>SUM('[1]T-3.8(R)58'!F26)/'[1]T-3.5(L)58'!E25</f>
        <v>20.443708609271525</v>
      </c>
      <c r="J24" s="37">
        <f>SUM('[1]T-3.8(R)58'!I26)/'[1]T-3.5(L)58'!H25</f>
        <v>44.363636363636367</v>
      </c>
      <c r="K24" s="37">
        <f>SUM('[1]T-3.8(R)58'!L26)/'[1]T-3.5(L)58'!K25</f>
        <v>17.166666666666668</v>
      </c>
      <c r="L24" s="37">
        <f>SUM('[1]T-3.8(R)58'!O26)/'[1]T-3.5(L)58'!N25</f>
        <v>23.954545454545453</v>
      </c>
      <c r="M24" s="10"/>
      <c r="N24" s="9" t="s">
        <v>34</v>
      </c>
      <c r="O24" s="9"/>
      <c r="P24" s="9"/>
    </row>
    <row r="25" spans="1:16" s="1" customFormat="1" ht="18.95" customHeight="1">
      <c r="A25" s="34"/>
      <c r="B25" s="34" t="s">
        <v>35</v>
      </c>
      <c r="C25" s="34"/>
      <c r="D25" s="35"/>
      <c r="E25" s="36">
        <f>SUM('[1]T-3.8(R)58'!F27)/'[1]T-3.3(L)58'!E26</f>
        <v>15.299212598425196</v>
      </c>
      <c r="F25" s="36">
        <f>SUM('[1]T-3.8(R)58'!I27)/'[1]T-3.3(L)58'!J26</f>
        <v>7.1555555555555559</v>
      </c>
      <c r="G25" s="36">
        <f>SUM('[1]T-3.8(R)58'!L27)/'[1]T-3.3(L)58'!K26</f>
        <v>23.714285714285715</v>
      </c>
      <c r="H25" s="36">
        <f>SUM('[1]T-3.8(R)58'!O27/'[1]T-3.3(L)58'!L26)</f>
        <v>15.625</v>
      </c>
      <c r="I25" s="37">
        <f>SUM('[1]T-3.8(R)58'!F27)/'[1]T-3.5(L)58'!E26</f>
        <v>11.039772727272727</v>
      </c>
      <c r="J25" s="37">
        <v>18.3</v>
      </c>
      <c r="K25" s="37">
        <f>SUM('[1]T-3.8(R)58'!L27)/'[1]T-3.5(L)58'!K26</f>
        <v>5.6590909090909092</v>
      </c>
      <c r="L25" s="37">
        <v>20</v>
      </c>
      <c r="M25" s="10"/>
      <c r="N25" s="9" t="s">
        <v>36</v>
      </c>
      <c r="O25" s="9"/>
      <c r="P25" s="9"/>
    </row>
    <row r="26" spans="1:16" ht="5.25" customHeight="1">
      <c r="A26" s="8"/>
      <c r="B26" s="8"/>
      <c r="C26" s="8"/>
      <c r="D26" s="38"/>
      <c r="E26" s="39"/>
      <c r="F26" s="40"/>
      <c r="G26" s="39"/>
      <c r="H26" s="40"/>
      <c r="I26" s="39"/>
      <c r="J26" s="40"/>
      <c r="K26" s="39"/>
      <c r="L26" s="41"/>
      <c r="M26" s="42"/>
      <c r="N26" s="8"/>
      <c r="O26" s="8"/>
      <c r="P26" s="9"/>
    </row>
    <row r="27" spans="1:16" ht="4.1500000000000004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s="3" customFormat="1" ht="21.75" customHeight="1">
      <c r="B28" s="4" t="s">
        <v>37</v>
      </c>
      <c r="C28" s="5" t="s">
        <v>38</v>
      </c>
      <c r="J28" s="5" t="s">
        <v>39</v>
      </c>
    </row>
    <row r="29" spans="1:16" s="3" customFormat="1" ht="15.95" customHeight="1">
      <c r="C29" s="5" t="s">
        <v>40</v>
      </c>
      <c r="J29" s="5" t="s">
        <v>41</v>
      </c>
    </row>
    <row r="30" spans="1:16" s="3" customFormat="1" ht="16.5" customHeight="1">
      <c r="C30" s="6" t="s">
        <v>42</v>
      </c>
      <c r="J30" s="6" t="s">
        <v>43</v>
      </c>
    </row>
    <row r="31" spans="1:16" s="3" customFormat="1" ht="15.95" customHeight="1">
      <c r="C31" s="6" t="s">
        <v>44</v>
      </c>
      <c r="J31" s="5" t="s">
        <v>45</v>
      </c>
    </row>
    <row r="32" spans="1:16" ht="15.95" customHeight="1"/>
    <row r="33" ht="10.5" customHeight="1"/>
  </sheetData>
  <sheetProtection selectLockedCells="1" selectUnlockedCells="1"/>
  <mergeCells count="7">
    <mergeCell ref="A9:D9"/>
    <mergeCell ref="A4:D7"/>
    <mergeCell ref="E4:H4"/>
    <mergeCell ref="I4:L4"/>
    <mergeCell ref="M4:O7"/>
    <mergeCell ref="E5:H5"/>
    <mergeCell ref="I5:L5"/>
  </mergeCells>
  <pageMargins left="0.35433070866141736" right="0" top="0.78740157480314965" bottom="0.19685039370078741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T-3.9(L)58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2016-11-14T06:40:07Z</dcterms:created>
  <dcterms:modified xsi:type="dcterms:W3CDTF">2016-11-15T07:20:12Z</dcterms:modified>
</cp:coreProperties>
</file>