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0" i="1"/>
  <c r="D37" s="1"/>
  <c r="C20"/>
  <c r="C37" s="1"/>
  <c r="B20"/>
  <c r="B37" s="1"/>
  <c r="D19"/>
  <c r="D36" s="1"/>
  <c r="C19"/>
  <c r="C36" s="1"/>
  <c r="B19"/>
  <c r="B36" s="1"/>
  <c r="D18"/>
  <c r="D35" s="1"/>
  <c r="C18"/>
  <c r="C35" s="1"/>
  <c r="B18"/>
  <c r="B35" s="1"/>
  <c r="D17"/>
  <c r="D34" s="1"/>
  <c r="C17"/>
  <c r="C34" s="1"/>
  <c r="B17"/>
  <c r="B34" s="1"/>
  <c r="D16"/>
  <c r="D33" s="1"/>
  <c r="C16"/>
  <c r="C33" s="1"/>
  <c r="B16"/>
  <c r="B33" s="1"/>
  <c r="D15"/>
  <c r="D32" s="1"/>
  <c r="C15"/>
  <c r="B15"/>
  <c r="B32" s="1"/>
  <c r="D13"/>
  <c r="D30" s="1"/>
  <c r="C13"/>
  <c r="C30" s="1"/>
  <c r="B13"/>
  <c r="B30" s="1"/>
  <c r="D12"/>
  <c r="D29" s="1"/>
  <c r="C12"/>
  <c r="C29" s="1"/>
  <c r="B12"/>
  <c r="B29" s="1"/>
  <c r="D11"/>
  <c r="D28" s="1"/>
  <c r="C11"/>
  <c r="B11"/>
  <c r="B28" s="1"/>
  <c r="D10"/>
  <c r="C10"/>
  <c r="C27" s="1"/>
  <c r="B10"/>
  <c r="D9"/>
  <c r="C9"/>
  <c r="C26" s="1"/>
  <c r="B9"/>
  <c r="B26" s="1"/>
  <c r="D8"/>
  <c r="D25" s="1"/>
  <c r="C8"/>
  <c r="C25" s="1"/>
  <c r="B8"/>
  <c r="B25" s="1"/>
  <c r="D7"/>
  <c r="D24" s="1"/>
  <c r="C7"/>
  <c r="C24" s="1"/>
  <c r="B7"/>
  <c r="B24" s="1"/>
  <c r="D5"/>
  <c r="C5"/>
  <c r="B5"/>
</calcChain>
</file>

<file path=xl/sharedStrings.xml><?xml version="1.0" encoding="utf-8"?>
<sst xmlns="http://schemas.openxmlformats.org/spreadsheetml/2006/main" count="43" uniqueCount="23">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</sst>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/>
    </xf>
    <xf numFmtId="188" fontId="3" fillId="0" borderId="0" xfId="0" applyNumberFormat="1" applyFont="1"/>
    <xf numFmtId="0" fontId="4" fillId="0" borderId="0" xfId="0" applyFont="1" applyAlignment="1">
      <alignment horizontal="center"/>
    </xf>
  </cellXfs>
  <cellStyles count="6">
    <cellStyle name="เครื่องหมายจุลภาค 2" xfId="1"/>
    <cellStyle name="เครื่องหมายจุลภาค 2 2" xfId="2"/>
    <cellStyle name="ปกติ" xfId="0" builtinId="0"/>
    <cellStyle name="ปกติ 2" xfId="3"/>
    <cellStyle name="ปกติ 2 2" xfId="4"/>
    <cellStyle name="ปกติ 2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 refreshError="1"/>
      <sheetData sheetId="1">
        <row r="9">
          <cell r="B9">
            <v>1336017.6399999999</v>
          </cell>
          <cell r="C9">
            <v>24974.38</v>
          </cell>
          <cell r="D9">
            <v>95693.08</v>
          </cell>
          <cell r="E9">
            <v>266895.69</v>
          </cell>
          <cell r="F9">
            <v>316543.73</v>
          </cell>
          <cell r="G9">
            <v>226651.49</v>
          </cell>
          <cell r="H9">
            <v>69635.259999999995</v>
          </cell>
          <cell r="J9">
            <v>159590.32</v>
          </cell>
          <cell r="K9">
            <v>127924.82</v>
          </cell>
          <cell r="L9">
            <v>10695.68</v>
          </cell>
          <cell r="M9">
            <v>6452.57</v>
          </cell>
          <cell r="N9">
            <v>30960.62</v>
          </cell>
        </row>
        <row r="10">
          <cell r="B10">
            <v>708874.47</v>
          </cell>
          <cell r="C10">
            <v>18959.310000000001</v>
          </cell>
          <cell r="D10">
            <v>46658.06</v>
          </cell>
          <cell r="E10">
            <v>151185.07</v>
          </cell>
          <cell r="F10">
            <v>153308.63</v>
          </cell>
          <cell r="G10">
            <v>134376.54999999999</v>
          </cell>
          <cell r="H10">
            <v>38794.21</v>
          </cell>
          <cell r="J10">
            <v>63262.64</v>
          </cell>
          <cell r="K10">
            <v>76032.56</v>
          </cell>
          <cell r="L10">
            <v>3577.86</v>
          </cell>
          <cell r="M10">
            <v>1844.03</v>
          </cell>
          <cell r="N10">
            <v>20875.55</v>
          </cell>
        </row>
        <row r="11">
          <cell r="B11">
            <v>627143.17000000004</v>
          </cell>
          <cell r="C11">
            <v>6015.07</v>
          </cell>
          <cell r="D11">
            <v>49035.02</v>
          </cell>
          <cell r="E11">
            <v>115710.62</v>
          </cell>
          <cell r="F11">
            <v>163235.1</v>
          </cell>
          <cell r="G11">
            <v>92274.94</v>
          </cell>
          <cell r="H11">
            <v>30841.05</v>
          </cell>
          <cell r="J11">
            <v>96327.69</v>
          </cell>
          <cell r="K11">
            <v>51892.26</v>
          </cell>
          <cell r="L11">
            <v>7117.82</v>
          </cell>
          <cell r="M11">
            <v>4608.54</v>
          </cell>
          <cell r="N11">
            <v>10085.07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H10" sqref="H10"/>
    </sheetView>
  </sheetViews>
  <sheetFormatPr defaultRowHeight="26.25" customHeight="1"/>
  <cols>
    <col min="1" max="1" width="32.140625" style="1" customWidth="1"/>
    <col min="2" max="4" width="18.7109375" style="4" customWidth="1"/>
    <col min="5" max="16384" width="9.140625" style="4"/>
  </cols>
  <sheetData>
    <row r="1" spans="1:5" s="1" customFormat="1" ht="26.25" customHeight="1">
      <c r="A1" s="1" t="s">
        <v>0</v>
      </c>
      <c r="B1" s="2"/>
      <c r="C1" s="2"/>
      <c r="D1" s="2"/>
      <c r="E1" s="3"/>
    </row>
    <row r="2" spans="1:5" ht="10.5" customHeight="1"/>
    <row r="3" spans="1:5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8" customFormat="1" ht="24" customHeight="1">
      <c r="B4" s="9" t="s">
        <v>5</v>
      </c>
      <c r="C4" s="9"/>
      <c r="D4" s="9"/>
      <c r="E4" s="10"/>
    </row>
    <row r="5" spans="1:5" s="14" customFormat="1" ht="21" customHeight="1">
      <c r="A5" s="11" t="s">
        <v>6</v>
      </c>
      <c r="B5" s="12">
        <f>[1]C!$B$9</f>
        <v>1336017.6399999999</v>
      </c>
      <c r="C5" s="12">
        <f>[1]C!$B$10</f>
        <v>708874.47</v>
      </c>
      <c r="D5" s="12">
        <f>[1]C!$B$11</f>
        <v>627143.17000000004</v>
      </c>
      <c r="E5" s="13"/>
    </row>
    <row r="6" spans="1:5" s="14" customFormat="1" ht="6" customHeight="1">
      <c r="A6" s="11"/>
      <c r="B6" s="15"/>
      <c r="C6" s="15"/>
      <c r="D6" s="16"/>
      <c r="E6" s="13"/>
    </row>
    <row r="7" spans="1:5" s="14" customFormat="1" ht="21" customHeight="1">
      <c r="A7" s="17" t="s">
        <v>7</v>
      </c>
      <c r="B7" s="18">
        <f>[1]C!$C$9</f>
        <v>24974.38</v>
      </c>
      <c r="C7" s="18">
        <f>[1]C!$C$10</f>
        <v>18959.310000000001</v>
      </c>
      <c r="D7" s="18">
        <f>[1]C!$C$11</f>
        <v>6015.07</v>
      </c>
      <c r="E7" s="19"/>
    </row>
    <row r="8" spans="1:5" s="14" customFormat="1" ht="21" customHeight="1">
      <c r="A8" s="2" t="s">
        <v>8</v>
      </c>
      <c r="B8" s="18">
        <f>[1]C!$D$9</f>
        <v>95693.08</v>
      </c>
      <c r="C8" s="18">
        <f>[1]C!$D$10</f>
        <v>46658.06</v>
      </c>
      <c r="D8" s="18">
        <f>[1]C!$D$11</f>
        <v>49035.02</v>
      </c>
      <c r="E8" s="19"/>
    </row>
    <row r="9" spans="1:5" s="14" customFormat="1" ht="21" customHeight="1">
      <c r="A9" s="20" t="s">
        <v>9</v>
      </c>
      <c r="B9" s="18">
        <f>[1]C!$E$9</f>
        <v>266895.69</v>
      </c>
      <c r="C9" s="18">
        <f>[1]C!$E$10</f>
        <v>151185.07</v>
      </c>
      <c r="D9" s="18">
        <f>[1]C!$E$11</f>
        <v>115710.62</v>
      </c>
      <c r="E9" s="19"/>
    </row>
    <row r="10" spans="1:5" s="14" customFormat="1" ht="21" customHeight="1">
      <c r="A10" s="20" t="s">
        <v>10</v>
      </c>
      <c r="B10" s="18">
        <f>[1]C!$F$9</f>
        <v>316543.73</v>
      </c>
      <c r="C10" s="18">
        <f>[1]C!$F$10</f>
        <v>153308.63</v>
      </c>
      <c r="D10" s="18">
        <f>[1]C!$F$11</f>
        <v>163235.1</v>
      </c>
      <c r="E10" s="19"/>
    </row>
    <row r="11" spans="1:5" s="2" customFormat="1" ht="21" customHeight="1">
      <c r="A11" s="2" t="s">
        <v>11</v>
      </c>
      <c r="B11" s="18">
        <f>226651+69635</f>
        <v>296286</v>
      </c>
      <c r="C11" s="21">
        <f>134377+38794</f>
        <v>173171</v>
      </c>
      <c r="D11" s="21">
        <f>92275+30841</f>
        <v>123116</v>
      </c>
      <c r="E11" s="22"/>
    </row>
    <row r="12" spans="1:5" s="2" customFormat="1" ht="21" customHeight="1">
      <c r="A12" s="23" t="s">
        <v>12</v>
      </c>
      <c r="B12" s="18">
        <f>[1]C!$G$9</f>
        <v>226651.49</v>
      </c>
      <c r="C12" s="18">
        <f>[1]C!$G$10</f>
        <v>134376.54999999999</v>
      </c>
      <c r="D12" s="18">
        <f>[1]C!$G$11</f>
        <v>92274.94</v>
      </c>
      <c r="E12" s="22"/>
    </row>
    <row r="13" spans="1:5" s="2" customFormat="1" ht="21" customHeight="1">
      <c r="A13" s="23" t="s">
        <v>13</v>
      </c>
      <c r="B13" s="18">
        <f>[1]C!$H$9</f>
        <v>69635.259999999995</v>
      </c>
      <c r="C13" s="18">
        <f>[1]C!$H$10</f>
        <v>38794.21</v>
      </c>
      <c r="D13" s="18">
        <f>[1]C!$H$11</f>
        <v>30841.05</v>
      </c>
    </row>
    <row r="14" spans="1:5" s="2" customFormat="1" ht="21" customHeight="1">
      <c r="A14" s="24" t="s">
        <v>14</v>
      </c>
      <c r="B14" s="18" t="s">
        <v>15</v>
      </c>
      <c r="C14" s="18" t="s">
        <v>15</v>
      </c>
      <c r="D14" s="18" t="s">
        <v>15</v>
      </c>
      <c r="E14" s="22"/>
    </row>
    <row r="15" spans="1:5" s="2" customFormat="1" ht="21" customHeight="1">
      <c r="A15" s="2" t="s">
        <v>16</v>
      </c>
      <c r="B15" s="18">
        <f>159590+127925+10696</f>
        <v>298211</v>
      </c>
      <c r="C15" s="21">
        <f>63263+76033+3578</f>
        <v>142874</v>
      </c>
      <c r="D15" s="21">
        <f>96328+51892+7118</f>
        <v>155338</v>
      </c>
      <c r="E15" s="22"/>
    </row>
    <row r="16" spans="1:5" s="14" customFormat="1" ht="21" customHeight="1">
      <c r="A16" s="24" t="s">
        <v>17</v>
      </c>
      <c r="B16" s="18">
        <f>[1]C!$J$9</f>
        <v>159590.32</v>
      </c>
      <c r="C16" s="18">
        <f>[1]C!$J$10</f>
        <v>63262.64</v>
      </c>
      <c r="D16" s="18">
        <f>[1]C!$J$11</f>
        <v>96327.69</v>
      </c>
      <c r="E16" s="13"/>
    </row>
    <row r="17" spans="1:12" s="14" customFormat="1" ht="21" customHeight="1">
      <c r="A17" s="24" t="s">
        <v>18</v>
      </c>
      <c r="B17" s="18">
        <f>[1]C!$K$9</f>
        <v>127924.82</v>
      </c>
      <c r="C17" s="18">
        <f>[1]C!$K$10</f>
        <v>76032.56</v>
      </c>
      <c r="D17" s="18">
        <f>[1]C!$K$11</f>
        <v>51892.26</v>
      </c>
      <c r="E17" s="19"/>
    </row>
    <row r="18" spans="1:12" s="14" customFormat="1" ht="21" customHeight="1">
      <c r="A18" s="24" t="s">
        <v>19</v>
      </c>
      <c r="B18" s="18">
        <f>[1]C!$L$9</f>
        <v>10695.68</v>
      </c>
      <c r="C18" s="18">
        <f>[1]C!$L$10</f>
        <v>3577.86</v>
      </c>
      <c r="D18" s="18">
        <f>[1]C!$L$11</f>
        <v>7117.82</v>
      </c>
      <c r="E18" s="19"/>
    </row>
    <row r="19" spans="1:12" s="14" customFormat="1" ht="21" customHeight="1">
      <c r="A19" s="23" t="s">
        <v>20</v>
      </c>
      <c r="B19" s="18">
        <f>[1]C!$M$9</f>
        <v>6452.57</v>
      </c>
      <c r="C19" s="18">
        <f>[1]C!$M$10</f>
        <v>1844.03</v>
      </c>
      <c r="D19" s="18">
        <f>[1]C!$M$11</f>
        <v>4608.54</v>
      </c>
      <c r="E19" s="19"/>
    </row>
    <row r="20" spans="1:12" s="27" customFormat="1" ht="21" customHeight="1">
      <c r="A20" s="25" t="s">
        <v>21</v>
      </c>
      <c r="B20" s="18">
        <f>[1]C!$N$9</f>
        <v>30960.62</v>
      </c>
      <c r="C20" s="18">
        <f>[1]C!$N$10</f>
        <v>20875.55</v>
      </c>
      <c r="D20" s="18">
        <f>[1]C!$N$11</f>
        <v>10085.07</v>
      </c>
      <c r="E20" s="26"/>
    </row>
    <row r="21" spans="1:12" s="2" customFormat="1" ht="21" customHeight="1">
      <c r="B21" s="28" t="s">
        <v>22</v>
      </c>
      <c r="C21" s="28"/>
      <c r="D21" s="28"/>
      <c r="E21" s="22"/>
    </row>
    <row r="22" spans="1:12" s="2" customFormat="1" ht="21" customHeight="1">
      <c r="A22" s="7" t="s">
        <v>6</v>
      </c>
      <c r="B22" s="29">
        <v>100</v>
      </c>
      <c r="C22" s="29">
        <v>100</v>
      </c>
      <c r="D22" s="29">
        <v>100</v>
      </c>
      <c r="E22" s="22"/>
    </row>
    <row r="23" spans="1:12" s="2" customFormat="1" ht="6" customHeight="1">
      <c r="A23" s="7"/>
      <c r="B23" s="29"/>
      <c r="C23" s="29"/>
      <c r="D23" s="29"/>
      <c r="E23" s="22"/>
    </row>
    <row r="24" spans="1:12" s="2" customFormat="1" ht="21" customHeight="1">
      <c r="A24" s="17" t="s">
        <v>7</v>
      </c>
      <c r="B24" s="30">
        <f>B7/$B$5*100</f>
        <v>1.8693151386833486</v>
      </c>
      <c r="C24" s="30">
        <f>C7/$C$5*100</f>
        <v>2.6745652160388849</v>
      </c>
      <c r="D24" s="30">
        <f>D7/$D$5*100</f>
        <v>0.95912230057452419</v>
      </c>
      <c r="F24" s="31"/>
      <c r="G24" s="31"/>
      <c r="H24" s="31"/>
      <c r="J24" s="32"/>
      <c r="K24" s="32"/>
      <c r="L24" s="32"/>
    </row>
    <row r="25" spans="1:12" s="2" customFormat="1" ht="21" customHeight="1">
      <c r="A25" s="2" t="s">
        <v>8</v>
      </c>
      <c r="B25" s="30">
        <f t="shared" ref="B25:B37" si="0">B8/$B$5*100</f>
        <v>7.162561117082257</v>
      </c>
      <c r="C25" s="30">
        <f t="shared" ref="C25:C37" si="1">C8/$C$5*100</f>
        <v>6.581991872270418</v>
      </c>
      <c r="D25" s="30">
        <f t="shared" ref="D25:D37" si="2">D8/$D$5*100</f>
        <v>7.8187919992814399</v>
      </c>
      <c r="E25" s="22"/>
      <c r="F25" s="31"/>
      <c r="G25" s="31"/>
      <c r="H25" s="31"/>
      <c r="J25" s="32"/>
      <c r="K25" s="32"/>
      <c r="L25" s="32"/>
    </row>
    <row r="26" spans="1:12" s="2" customFormat="1" ht="21" customHeight="1">
      <c r="A26" s="20" t="s">
        <v>9</v>
      </c>
      <c r="B26" s="30">
        <f t="shared" si="0"/>
        <v>19.976958537763021</v>
      </c>
      <c r="C26" s="30">
        <f t="shared" si="1"/>
        <v>21.327481295806862</v>
      </c>
      <c r="D26" s="30">
        <v>18.399999999999999</v>
      </c>
      <c r="F26" s="31"/>
      <c r="G26" s="31"/>
      <c r="H26" s="31"/>
      <c r="J26" s="32"/>
      <c r="K26" s="32"/>
      <c r="L26" s="32"/>
    </row>
    <row r="27" spans="1:12" s="2" customFormat="1" ht="21" customHeight="1">
      <c r="A27" s="20" t="s">
        <v>10</v>
      </c>
      <c r="B27" s="30">
        <v>23.6</v>
      </c>
      <c r="C27" s="30">
        <f t="shared" si="1"/>
        <v>21.627049144540361</v>
      </c>
      <c r="D27" s="30">
        <v>26.1</v>
      </c>
      <c r="F27" s="31"/>
      <c r="G27" s="31"/>
      <c r="H27" s="31"/>
      <c r="J27" s="32"/>
      <c r="K27" s="32"/>
      <c r="L27" s="32"/>
    </row>
    <row r="28" spans="1:12" s="2" customFormat="1" ht="21" customHeight="1">
      <c r="A28" s="2" t="s">
        <v>11</v>
      </c>
      <c r="B28" s="30">
        <f t="shared" si="0"/>
        <v>22.176802994906566</v>
      </c>
      <c r="C28" s="30">
        <v>24.5</v>
      </c>
      <c r="D28" s="30">
        <f t="shared" si="2"/>
        <v>19.631243054117927</v>
      </c>
      <c r="F28" s="31"/>
      <c r="G28" s="31"/>
      <c r="H28" s="31"/>
      <c r="J28" s="32"/>
      <c r="K28" s="32"/>
      <c r="L28" s="32"/>
    </row>
    <row r="29" spans="1:12" s="2" customFormat="1" ht="21" customHeight="1">
      <c r="A29" s="23" t="s">
        <v>12</v>
      </c>
      <c r="B29" s="30">
        <f t="shared" si="0"/>
        <v>16.964707891132335</v>
      </c>
      <c r="C29" s="30">
        <f t="shared" si="1"/>
        <v>18.956325229204545</v>
      </c>
      <c r="D29" s="30">
        <f t="shared" si="2"/>
        <v>14.713536623543233</v>
      </c>
      <c r="F29" s="31"/>
      <c r="G29" s="31"/>
      <c r="H29" s="31"/>
      <c r="J29" s="32"/>
      <c r="K29" s="32"/>
      <c r="L29" s="32"/>
    </row>
    <row r="30" spans="1:12" s="2" customFormat="1" ht="21" customHeight="1">
      <c r="A30" s="23" t="s">
        <v>13</v>
      </c>
      <c r="B30" s="30">
        <f t="shared" si="0"/>
        <v>5.2121512407575699</v>
      </c>
      <c r="C30" s="30">
        <f t="shared" si="1"/>
        <v>5.47264877517736</v>
      </c>
      <c r="D30" s="30">
        <f t="shared" si="2"/>
        <v>4.9177048360424616</v>
      </c>
      <c r="F30" s="31"/>
      <c r="G30" s="31"/>
      <c r="H30" s="31"/>
      <c r="J30" s="32"/>
      <c r="K30" s="32"/>
      <c r="L30" s="32"/>
    </row>
    <row r="31" spans="1:12" s="2" customFormat="1" ht="21" customHeight="1">
      <c r="A31" s="24" t="s">
        <v>14</v>
      </c>
      <c r="B31" s="30" t="s">
        <v>15</v>
      </c>
      <c r="C31" s="30" t="s">
        <v>15</v>
      </c>
      <c r="D31" s="30" t="s">
        <v>15</v>
      </c>
      <c r="F31" s="31"/>
      <c r="G31" s="31"/>
      <c r="H31" s="31"/>
      <c r="J31" s="32"/>
      <c r="K31" s="32"/>
      <c r="L31" s="32"/>
    </row>
    <row r="32" spans="1:12" s="2" customFormat="1" ht="21" customHeight="1">
      <c r="A32" s="2" t="s">
        <v>16</v>
      </c>
      <c r="B32" s="30">
        <f t="shared" si="0"/>
        <v>22.320887918815206</v>
      </c>
      <c r="C32" s="30">
        <v>20.100000000000001</v>
      </c>
      <c r="D32" s="30">
        <f t="shared" si="2"/>
        <v>24.769144819037091</v>
      </c>
      <c r="F32" s="31"/>
      <c r="G32" s="31"/>
      <c r="H32" s="31"/>
      <c r="J32" s="32"/>
      <c r="K32" s="32"/>
      <c r="L32" s="32"/>
    </row>
    <row r="33" spans="1:12" s="2" customFormat="1" ht="21" customHeight="1">
      <c r="A33" s="24" t="s">
        <v>17</v>
      </c>
      <c r="B33" s="30">
        <f t="shared" si="0"/>
        <v>11.945225513639178</v>
      </c>
      <c r="C33" s="30">
        <f t="shared" si="1"/>
        <v>8.9243783881792211</v>
      </c>
      <c r="D33" s="30">
        <f t="shared" si="2"/>
        <v>15.359760674743535</v>
      </c>
      <c r="F33" s="31"/>
      <c r="G33" s="31"/>
      <c r="H33" s="31"/>
      <c r="J33" s="32"/>
      <c r="K33" s="32"/>
      <c r="L33" s="32"/>
    </row>
    <row r="34" spans="1:12" s="2" customFormat="1" ht="21" customHeight="1">
      <c r="A34" s="24" t="s">
        <v>18</v>
      </c>
      <c r="B34" s="30">
        <f t="shared" si="0"/>
        <v>9.5750846523253994</v>
      </c>
      <c r="C34" s="30">
        <f t="shared" si="1"/>
        <v>10.725814402654393</v>
      </c>
      <c r="D34" s="30">
        <f t="shared" si="2"/>
        <v>8.274388127355353</v>
      </c>
      <c r="F34" s="31"/>
      <c r="G34" s="31"/>
      <c r="H34" s="31"/>
      <c r="J34" s="32"/>
      <c r="K34" s="32"/>
      <c r="L34" s="32"/>
    </row>
    <row r="35" spans="1:12" s="2" customFormat="1" ht="21" customHeight="1">
      <c r="A35" s="24" t="s">
        <v>19</v>
      </c>
      <c r="B35" s="30">
        <f t="shared" si="0"/>
        <v>0.80056427997462676</v>
      </c>
      <c r="C35" s="30">
        <f t="shared" si="1"/>
        <v>0.50472405925410191</v>
      </c>
      <c r="D35" s="30">
        <f t="shared" si="2"/>
        <v>1.1349593426968199</v>
      </c>
      <c r="F35" s="31"/>
      <c r="G35" s="31"/>
      <c r="H35" s="31"/>
      <c r="J35" s="32"/>
      <c r="K35" s="32"/>
      <c r="L35" s="32"/>
    </row>
    <row r="36" spans="1:12" s="2" customFormat="1" ht="21" customHeight="1">
      <c r="A36" s="23" t="s">
        <v>20</v>
      </c>
      <c r="B36" s="30">
        <f t="shared" si="0"/>
        <v>0.48297041946242564</v>
      </c>
      <c r="C36" s="30">
        <f t="shared" si="1"/>
        <v>0.26013491500124131</v>
      </c>
      <c r="D36" s="30">
        <f t="shared" si="2"/>
        <v>0.73484655824283307</v>
      </c>
      <c r="F36" s="31"/>
      <c r="G36" s="31"/>
      <c r="H36" s="31"/>
      <c r="J36" s="32"/>
      <c r="K36" s="32"/>
      <c r="L36" s="32"/>
    </row>
    <row r="37" spans="1:12" s="2" customFormat="1" ht="21" customHeight="1">
      <c r="A37" s="33" t="s">
        <v>21</v>
      </c>
      <c r="B37" s="34">
        <f t="shared" si="0"/>
        <v>2.3173810788905453</v>
      </c>
      <c r="C37" s="34">
        <f t="shared" si="1"/>
        <v>2.9448867018726181</v>
      </c>
      <c r="D37" s="34">
        <f t="shared" si="2"/>
        <v>1.6080969198787574</v>
      </c>
      <c r="F37" s="31"/>
      <c r="G37" s="31"/>
      <c r="H37" s="31"/>
      <c r="J37" s="32"/>
      <c r="K37" s="32"/>
      <c r="L37" s="32"/>
    </row>
    <row r="38" spans="1:12" ht="26.25" customHeight="1">
      <c r="A38" s="4"/>
      <c r="B38" s="35"/>
      <c r="C38" s="35"/>
      <c r="D38" s="35"/>
      <c r="K38" s="35"/>
    </row>
    <row r="39" spans="1:12" ht="30" customHeight="1">
      <c r="A39" s="4"/>
      <c r="J39" s="35"/>
      <c r="K39" s="35"/>
      <c r="L39" s="35"/>
    </row>
    <row r="40" spans="1:12" s="2" customFormat="1" ht="9" customHeight="1"/>
    <row r="41" spans="1:12" s="36" customFormat="1" ht="20.25" customHeight="1"/>
    <row r="42" spans="1:12" s="36" customFormat="1" ht="20.25" customHeight="1"/>
    <row r="43" spans="1:12" s="8" customFormat="1" ht="23.25" customHeight="1"/>
    <row r="44" spans="1:12" s="2" customFormat="1" ht="21.95" customHeight="1"/>
    <row r="45" spans="1:12" s="2" customFormat="1" ht="21.95" customHeight="1"/>
  </sheetData>
  <mergeCells count="2">
    <mergeCell ref="B4:D4"/>
    <mergeCell ref="B21:D21"/>
  </mergeCells>
  <printOptions horizontalCentered="1"/>
  <pageMargins left="0.78740157480314965" right="0.72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2017-02-14T09:35:40Z</dcterms:created>
  <dcterms:modified xsi:type="dcterms:W3CDTF">2017-02-14T09:36:09Z</dcterms:modified>
</cp:coreProperties>
</file>