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1-59\"/>
    </mc:Choice>
  </mc:AlternateContent>
  <bookViews>
    <workbookView xWindow="0" yWindow="0" windowWidth="20490" windowHeight="739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 s="1"/>
  <c r="B27" i="1" s="1"/>
  <c r="D10" i="1"/>
  <c r="B14" i="1"/>
  <c r="C14" i="1"/>
  <c r="D14" i="1"/>
  <c r="B23" i="1"/>
  <c r="C23" i="1"/>
  <c r="C22" i="1" s="1"/>
  <c r="D23" i="1"/>
  <c r="B24" i="1"/>
  <c r="C24" i="1"/>
  <c r="D24" i="1"/>
  <c r="B25" i="1"/>
  <c r="C25" i="1"/>
  <c r="D25" i="1"/>
  <c r="B26" i="1"/>
  <c r="C26" i="1"/>
  <c r="D26" i="1"/>
  <c r="C27" i="1"/>
  <c r="D27" i="1"/>
  <c r="B28" i="1"/>
  <c r="D28" i="1"/>
  <c r="B29" i="1"/>
  <c r="C29" i="1"/>
  <c r="D29" i="1"/>
  <c r="C31" i="1"/>
  <c r="B32" i="1"/>
  <c r="C32" i="1"/>
  <c r="D32" i="1"/>
  <c r="D31" i="1" s="1"/>
  <c r="B33" i="1"/>
  <c r="C33" i="1"/>
  <c r="D33" i="1"/>
  <c r="B34" i="1"/>
  <c r="B31" i="1" s="1"/>
  <c r="C34" i="1"/>
  <c r="D34" i="1"/>
  <c r="D22" i="1" l="1"/>
</calcChain>
</file>

<file path=xl/sharedStrings.xml><?xml version="1.0" encoding="utf-8"?>
<sst xmlns="http://schemas.openxmlformats.org/spreadsheetml/2006/main" count="57" uniqueCount="25">
  <si>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</si>
  <si>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</si>
  <si>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</si>
  <si>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</si>
  <si>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</si>
  <si>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</si>
  <si>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</si>
  <si>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</si>
  <si>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</si>
  <si>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</si>
  <si>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</si>
  <si>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</si>
  <si>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</si>
  <si>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</si>
  <si>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</si>
  <si>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</si>
  <si>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</si>
  <si>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</si>
  <si>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</si>
  <si>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 xml:space="preserve"> 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</si>
  <si>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</si>
  <si>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</si>
  <si>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</si>
  <si>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</si>
  <si>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ไตรมาส 1/2559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</si>
</sst>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87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188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/>
    <xf numFmtId="187" fontId="6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/>
    <xf numFmtId="3" fontId="3" fillId="0" borderId="0" xfId="0" applyNumberFormat="1" applyFont="1" applyBorder="1" applyAlignment="1"/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2295525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2343150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6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E37"/>
  <sheetViews>
    <sheetView showGridLines="0" tabSelected="1" zoomScale="106" zoomScaleNormal="106" workbookViewId="0"/>
  </sheetViews>
  <sheetFormatPr defaultColWidth="9.09765625" defaultRowHeight="26.25" customHeight="1"/>
  <cols>
    <col min="1" max="1" width="24.8984375" style="2" customWidth="1"/>
    <col min="2" max="2" width="21.3984375" style="1" customWidth="1"/>
    <col min="3" max="3" width="22.8984375" style="1" customWidth="1"/>
    <col min="4" max="4" width="24.3984375" style="1" customWidth="1"/>
    <col min="5" max="16384" width="9.09765625" style="1"/>
  </cols>
  <sheetData>
    <row r="1" spans="1:5" s="2" customFormat="1" ht="26.25" customHeight="1">
      <c r="A1" s="2" t="s">
        <v>24</v>
      </c>
      <c r="B1" s="3"/>
      <c r="C1" s="3"/>
      <c r="D1" s="3"/>
    </row>
    <row r="2" spans="1:5" ht="8.25" customHeight="1"/>
    <row r="3" spans="1:5" s="34" customFormat="1" ht="26.25" customHeight="1">
      <c r="A3" s="36" t="s">
        <v>23</v>
      </c>
      <c r="B3" s="35" t="s">
        <v>22</v>
      </c>
      <c r="C3" s="35" t="s">
        <v>21</v>
      </c>
      <c r="D3" s="35" t="s">
        <v>20</v>
      </c>
    </row>
    <row r="4" spans="1:5" s="34" customFormat="1" ht="24" customHeight="1">
      <c r="A4" s="34" t="s">
        <v>19</v>
      </c>
      <c r="B4" s="37" t="s">
        <v>18</v>
      </c>
      <c r="C4" s="37"/>
      <c r="D4" s="37"/>
    </row>
    <row r="5" spans="1:5" s="30" customFormat="1" ht="21" customHeight="1">
      <c r="A5" s="33" t="s">
        <v>16</v>
      </c>
      <c r="B5" s="32">
        <v>505298.93</v>
      </c>
      <c r="C5" s="32">
        <v>272784.82</v>
      </c>
      <c r="D5" s="32">
        <v>232514.11</v>
      </c>
      <c r="E5" s="31"/>
    </row>
    <row r="6" spans="1:5" s="18" customFormat="1" ht="21" customHeight="1">
      <c r="A6" s="29" t="s">
        <v>15</v>
      </c>
      <c r="B6" s="22">
        <v>5749.49</v>
      </c>
      <c r="C6" s="22">
        <v>2527.34</v>
      </c>
      <c r="D6" s="22">
        <v>3222.16</v>
      </c>
      <c r="E6" s="28"/>
    </row>
    <row r="7" spans="1:5" s="18" customFormat="1" ht="21" customHeight="1">
      <c r="A7" s="26" t="s">
        <v>14</v>
      </c>
      <c r="B7" s="22">
        <v>70959.73</v>
      </c>
      <c r="C7" s="22">
        <v>38095.769999999997</v>
      </c>
      <c r="D7" s="22">
        <v>32863.96</v>
      </c>
      <c r="E7" s="19"/>
    </row>
    <row r="8" spans="1:5" s="18" customFormat="1" ht="21" customHeight="1">
      <c r="A8" s="27" t="s">
        <v>13</v>
      </c>
      <c r="B8" s="22">
        <v>66269.399999999994</v>
      </c>
      <c r="C8" s="22">
        <v>40281.79</v>
      </c>
      <c r="D8" s="22">
        <v>25987.61</v>
      </c>
      <c r="E8" s="19"/>
    </row>
    <row r="9" spans="1:5" s="18" customFormat="1" ht="21" customHeight="1">
      <c r="A9" s="27" t="s">
        <v>12</v>
      </c>
      <c r="B9" s="22">
        <v>115557.58</v>
      </c>
      <c r="C9" s="22">
        <v>68625.03</v>
      </c>
      <c r="D9" s="22">
        <v>46932.55</v>
      </c>
      <c r="E9" s="19"/>
    </row>
    <row r="10" spans="1:5" s="3" customFormat="1" ht="21" customHeight="1">
      <c r="A10" s="26" t="s">
        <v>11</v>
      </c>
      <c r="B10" s="20">
        <f>SUM(C10:D10)</f>
        <v>136352</v>
      </c>
      <c r="C10" s="25">
        <f>SUM(C11:C13)</f>
        <v>64197.36</v>
      </c>
      <c r="D10" s="25">
        <f>SUM(D11:D13)</f>
        <v>72154.64</v>
      </c>
      <c r="E10" s="24"/>
    </row>
    <row r="11" spans="1:5" s="3" customFormat="1" ht="21" customHeight="1">
      <c r="A11" s="21" t="s">
        <v>10</v>
      </c>
      <c r="B11" s="22">
        <v>102482.05</v>
      </c>
      <c r="C11" s="22">
        <v>45434.46</v>
      </c>
      <c r="D11" s="22">
        <v>57047.58</v>
      </c>
      <c r="E11" s="24"/>
    </row>
    <row r="12" spans="1:5" s="3" customFormat="1" ht="21" customHeight="1">
      <c r="A12" s="21" t="s">
        <v>9</v>
      </c>
      <c r="B12" s="22">
        <v>33869.96</v>
      </c>
      <c r="C12" s="22">
        <v>18762.900000000001</v>
      </c>
      <c r="D12" s="22">
        <v>15107.06</v>
      </c>
      <c r="E12" s="24"/>
    </row>
    <row r="13" spans="1:5" s="3" customFormat="1" ht="21" customHeight="1">
      <c r="A13" s="23" t="s">
        <v>8</v>
      </c>
      <c r="B13" s="22" t="s">
        <v>1</v>
      </c>
      <c r="C13" s="22" t="s">
        <v>1</v>
      </c>
      <c r="D13" s="22" t="s">
        <v>1</v>
      </c>
      <c r="E13" s="24"/>
    </row>
    <row r="14" spans="1:5" s="3" customFormat="1" ht="21" customHeight="1">
      <c r="A14" s="26" t="s">
        <v>7</v>
      </c>
      <c r="B14" s="25">
        <f>SUM(B15:B17)</f>
        <v>110410.73</v>
      </c>
      <c r="C14" s="25">
        <f>SUM(C15:C17)</f>
        <v>59057.53</v>
      </c>
      <c r="D14" s="25">
        <f>SUM(D15:D17)</f>
        <v>51353.7</v>
      </c>
      <c r="E14" s="24"/>
    </row>
    <row r="15" spans="1:5" s="18" customFormat="1" ht="21" customHeight="1">
      <c r="A15" s="23" t="s">
        <v>6</v>
      </c>
      <c r="B15" s="22">
        <v>56893.82</v>
      </c>
      <c r="C15" s="22">
        <v>22472.92</v>
      </c>
      <c r="D15" s="22">
        <v>34420.9</v>
      </c>
      <c r="E15" s="19"/>
    </row>
    <row r="16" spans="1:5" s="18" customFormat="1" ht="21" customHeight="1">
      <c r="A16" s="23" t="s">
        <v>5</v>
      </c>
      <c r="B16" s="22">
        <v>47891.86</v>
      </c>
      <c r="C16" s="22">
        <v>35505.06</v>
      </c>
      <c r="D16" s="22">
        <v>12386.8</v>
      </c>
      <c r="E16" s="19"/>
    </row>
    <row r="17" spans="1:5" s="18" customFormat="1" ht="21" customHeight="1">
      <c r="A17" s="23" t="s">
        <v>4</v>
      </c>
      <c r="B17" s="22">
        <v>5625.05</v>
      </c>
      <c r="C17" s="22">
        <v>1079.55</v>
      </c>
      <c r="D17" s="22">
        <v>4546</v>
      </c>
      <c r="E17" s="19"/>
    </row>
    <row r="18" spans="1:5" s="18" customFormat="1" ht="21" customHeight="1">
      <c r="A18" s="21" t="s">
        <v>3</v>
      </c>
      <c r="B18" s="22" t="s">
        <v>1</v>
      </c>
      <c r="C18" s="22" t="s">
        <v>1</v>
      </c>
      <c r="D18" s="22" t="s">
        <v>1</v>
      </c>
      <c r="E18" s="19"/>
    </row>
    <row r="19" spans="1:5" s="18" customFormat="1" ht="21" customHeight="1">
      <c r="A19" s="21" t="s">
        <v>2</v>
      </c>
      <c r="B19" s="22" t="s">
        <v>1</v>
      </c>
      <c r="C19" s="22" t="s">
        <v>1</v>
      </c>
      <c r="D19" s="22" t="s">
        <v>1</v>
      </c>
      <c r="E19" s="19"/>
    </row>
    <row r="20" spans="1:5" s="18" customFormat="1" ht="11.25" customHeight="1">
      <c r="A20" s="21"/>
      <c r="B20" s="20"/>
      <c r="C20" s="20"/>
      <c r="D20" s="20"/>
      <c r="E20" s="19"/>
    </row>
    <row r="21" spans="1:5" s="3" customFormat="1" ht="21" customHeight="1">
      <c r="B21" s="38" t="s">
        <v>17</v>
      </c>
      <c r="C21" s="38"/>
      <c r="D21" s="38"/>
    </row>
    <row r="22" spans="1:5" s="3" customFormat="1" ht="21" customHeight="1">
      <c r="A22" s="17" t="s">
        <v>16</v>
      </c>
      <c r="B22" s="15">
        <v>100</v>
      </c>
      <c r="C22" s="16">
        <f>SUM(C23:C27,C31,C35:C36)</f>
        <v>100</v>
      </c>
      <c r="D22" s="15">
        <f>SUM(D23:D27,D31,D35:D36)</f>
        <v>100.00021934152727</v>
      </c>
    </row>
    <row r="23" spans="1:5" s="5" customFormat="1" ht="21" customHeight="1">
      <c r="A23" s="14" t="s">
        <v>15</v>
      </c>
      <c r="B23" s="8">
        <f t="shared" ref="B23:B29" si="0">(100/$B$5)*B6</f>
        <v>1.1378393379934526</v>
      </c>
      <c r="C23" s="8">
        <f>(100/$C$5)*C6</f>
        <v>0.92649583653518564</v>
      </c>
      <c r="D23" s="8">
        <f t="shared" ref="D23:D29" si="1">(100/$D$5)*D6</f>
        <v>1.3857911676844041</v>
      </c>
    </row>
    <row r="24" spans="1:5" s="5" customFormat="1" ht="21" customHeight="1">
      <c r="A24" s="11" t="s">
        <v>14</v>
      </c>
      <c r="B24" s="8">
        <f t="shared" si="0"/>
        <v>14.043118990970354</v>
      </c>
      <c r="C24" s="8">
        <f>(100/$C$5)*C7</f>
        <v>13.965502185935419</v>
      </c>
      <c r="D24" s="8">
        <f t="shared" si="1"/>
        <v>14.134178781666197</v>
      </c>
    </row>
    <row r="25" spans="1:5" s="5" customFormat="1" ht="21" customHeight="1">
      <c r="A25" s="13" t="s">
        <v>13</v>
      </c>
      <c r="B25" s="8">
        <f t="shared" si="0"/>
        <v>13.114890229433099</v>
      </c>
      <c r="C25" s="8">
        <f>(100/$C$5)*C8</f>
        <v>14.766873757857935</v>
      </c>
      <c r="D25" s="8">
        <f t="shared" si="1"/>
        <v>11.176788367811312</v>
      </c>
    </row>
    <row r="26" spans="1:5" s="5" customFormat="1" ht="21" customHeight="1">
      <c r="A26" s="13" t="s">
        <v>12</v>
      </c>
      <c r="B26" s="8">
        <f t="shared" si="0"/>
        <v>22.869151929532091</v>
      </c>
      <c r="C26" s="8">
        <f>(100/$C$5)*C9</f>
        <v>25.157202662523524</v>
      </c>
      <c r="D26" s="8">
        <f t="shared" si="1"/>
        <v>20.184818031043363</v>
      </c>
    </row>
    <row r="27" spans="1:5" s="5" customFormat="1" ht="21" customHeight="1">
      <c r="A27" s="11" t="s">
        <v>11</v>
      </c>
      <c r="B27" s="8">
        <f t="shared" si="0"/>
        <v>26.984422864303315</v>
      </c>
      <c r="C27" s="8">
        <f>(100/$C$5)*C10</f>
        <v>23.534066155147492</v>
      </c>
      <c r="D27" s="8">
        <f t="shared" si="1"/>
        <v>31.03237046560314</v>
      </c>
    </row>
    <row r="28" spans="1:5" s="5" customFormat="1" ht="21" customHeight="1">
      <c r="A28" s="9" t="s">
        <v>10</v>
      </c>
      <c r="B28" s="8">
        <f t="shared" si="0"/>
        <v>20.281469822229784</v>
      </c>
      <c r="C28" s="8">
        <v>16.600000000000001</v>
      </c>
      <c r="D28" s="8">
        <f t="shared" si="1"/>
        <v>24.535104557740606</v>
      </c>
    </row>
    <row r="29" spans="1:5" s="5" customFormat="1" ht="21" customHeight="1">
      <c r="A29" s="9" t="s">
        <v>9</v>
      </c>
      <c r="B29" s="8">
        <f t="shared" si="0"/>
        <v>6.7029550211000846</v>
      </c>
      <c r="C29" s="8">
        <f>(100/$C$5)*C12</f>
        <v>6.8782786373523281</v>
      </c>
      <c r="D29" s="8">
        <f t="shared" si="1"/>
        <v>6.4972659078625377</v>
      </c>
    </row>
    <row r="30" spans="1:5" s="5" customFormat="1" ht="21" customHeight="1">
      <c r="A30" s="10" t="s">
        <v>8</v>
      </c>
      <c r="B30" s="8" t="s">
        <v>1</v>
      </c>
      <c r="C30" s="12" t="s">
        <v>1</v>
      </c>
      <c r="D30" s="12" t="s">
        <v>1</v>
      </c>
    </row>
    <row r="31" spans="1:5" s="5" customFormat="1" ht="21" customHeight="1">
      <c r="A31" s="11" t="s">
        <v>7</v>
      </c>
      <c r="B31" s="8">
        <f>SUM(B32:B34)</f>
        <v>21.850576647767689</v>
      </c>
      <c r="C31" s="8">
        <f>SUM(C32:C34)</f>
        <v>21.649859402000445</v>
      </c>
      <c r="D31" s="8">
        <f>SUM(D32:D34)</f>
        <v>22.086272527718855</v>
      </c>
    </row>
    <row r="32" spans="1:5" s="5" customFormat="1" ht="21" customHeight="1">
      <c r="A32" s="10" t="s">
        <v>6</v>
      </c>
      <c r="B32" s="8">
        <f>(100/$B$5)*B15</f>
        <v>11.259438051847845</v>
      </c>
      <c r="C32" s="8">
        <f>(100/$C$5)*C15</f>
        <v>8.2383323236241655</v>
      </c>
      <c r="D32" s="8">
        <f>(100/$D$5)*D15</f>
        <v>14.803789757103344</v>
      </c>
    </row>
    <row r="33" spans="1:4" s="5" customFormat="1" ht="21" customHeight="1">
      <c r="A33" s="10" t="s">
        <v>5</v>
      </c>
      <c r="B33" s="8">
        <f>(100/$B$5)*B16</f>
        <v>9.47792626435999</v>
      </c>
      <c r="C33" s="8">
        <f>(100/$C$5)*C16</f>
        <v>13.015775584579815</v>
      </c>
      <c r="D33" s="8">
        <f>(100/$D$5)*D16</f>
        <v>5.3273326079006562</v>
      </c>
    </row>
    <row r="34" spans="1:4" s="5" customFormat="1" ht="21" customHeight="1">
      <c r="A34" s="10" t="s">
        <v>4</v>
      </c>
      <c r="B34" s="8">
        <f>(100/$B$5)*B17</f>
        <v>1.1132123315598552</v>
      </c>
      <c r="C34" s="8">
        <f>(100/$C$5)*C17</f>
        <v>0.39575149379646568</v>
      </c>
      <c r="D34" s="8">
        <f>(100/$D$5)*D17</f>
        <v>1.9551501627148564</v>
      </c>
    </row>
    <row r="35" spans="1:4" s="5" customFormat="1" ht="21" customHeight="1">
      <c r="A35" s="9" t="s">
        <v>3</v>
      </c>
      <c r="B35" s="8" t="s">
        <v>1</v>
      </c>
      <c r="C35" s="8" t="s">
        <v>1</v>
      </c>
      <c r="D35" s="8" t="s">
        <v>1</v>
      </c>
    </row>
    <row r="36" spans="1:4" s="5" customFormat="1" ht="21" customHeight="1">
      <c r="A36" s="7" t="s">
        <v>2</v>
      </c>
      <c r="B36" s="6" t="s">
        <v>1</v>
      </c>
      <c r="C36" s="6" t="s">
        <v>1</v>
      </c>
      <c r="D36" s="6" t="s">
        <v>1</v>
      </c>
    </row>
    <row r="37" spans="1:4" s="3" customFormat="1" ht="25.5" customHeight="1">
      <c r="A37" s="4" t="s">
        <v>0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2017-01-12T09:46:06Z</dcterms:created>
  <dcterms:modified xsi:type="dcterms:W3CDTF">2017-01-12T10:03:31Z</dcterms:modified>
</cp:coreProperties>
</file>