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20.4 " sheetId="1" r:id="rId1"/>
  </sheets>
  <definedNames>
    <definedName name="_xlnm.Print_Area" localSheetId="0">'T-20.4 '!$A$1:$O$32</definedName>
  </definedNames>
  <calcPr calcId="124519"/>
</workbook>
</file>

<file path=xl/calcChain.xml><?xml version="1.0" encoding="utf-8"?>
<calcChain xmlns="http://schemas.openxmlformats.org/spreadsheetml/2006/main">
  <c r="L14" i="1"/>
  <c r="I14"/>
  <c r="L12"/>
  <c r="I12"/>
  <c r="L11"/>
  <c r="K11"/>
  <c r="J11"/>
  <c r="I11"/>
  <c r="G11"/>
  <c r="E11"/>
</calcChain>
</file>

<file path=xl/sharedStrings.xml><?xml version="1.0" encoding="utf-8"?>
<sst xmlns="http://schemas.openxmlformats.org/spreadsheetml/2006/main" count="53" uniqueCount="48">
  <si>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</si>
  <si>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</si>
  <si>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</si>
  <si>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</si>
  <si>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</si>
  <si>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</si>
  <si>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</si>
  <si>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</si>
  <si>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</si>
  <si>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</si>
  <si>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</si>
  <si>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</si>
  <si>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</si>
  <si>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</si>
  <si>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</si>
  <si>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</si>
  <si>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</si>
  <si>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</si>
  <si>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</si>
  <si>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</si>
  <si>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</si>
  <si>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</si>
  <si>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</si>
  <si>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</si>
  <si>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</si>
  <si>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</si>
  <si>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</si>
  <si>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</si>
  <si>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</si>
  <si>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</si>
  <si>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</si>
  <si>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</si>
  <si>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</si>
  <si>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</si>
  <si>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</si>
  <si>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</si>
  <si>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</si>
  <si>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</si>
  <si>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</si>
  <si>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</si>
  <si>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</si>
  <si>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</si>
  <si>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</si>
  <si>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</si>
  <si>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</si>
  <si>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</si>
  <si>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 การประปาส่วนภูมิภาคจังหวัดระยอง</t>
  </si>
  <si>
    <t>Source:   Rayong Province Waterworks Authority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</si>
</sst>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88" fontId="5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2" fillId="0" borderId="7" xfId="1" applyNumberFormat="1" applyFont="1" applyFill="1" applyBorder="1"/>
    <xf numFmtId="187" fontId="2" fillId="0" borderId="0" xfId="1" applyNumberFormat="1" applyFont="1" applyFill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41" fontId="4" fillId="0" borderId="7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87" fontId="4" fillId="0" borderId="7" xfId="1" applyNumberFormat="1" applyFont="1" applyFill="1" applyBorder="1"/>
    <xf numFmtId="187" fontId="4" fillId="0" borderId="0" xfId="1" applyNumberFormat="1" applyFont="1" applyFill="1"/>
    <xf numFmtId="0" fontId="4" fillId="0" borderId="0" xfId="0" applyFont="1" applyBorder="1" applyAlignment="1">
      <alignment horizontal="left"/>
    </xf>
    <xf numFmtId="187" fontId="4" fillId="0" borderId="7" xfId="0" applyNumberFormat="1" applyFont="1" applyFill="1" applyBorder="1"/>
    <xf numFmtId="187" fontId="4" fillId="0" borderId="6" xfId="0" applyNumberFormat="1" applyFont="1" applyFill="1" applyBorder="1"/>
    <xf numFmtId="41" fontId="4" fillId="0" borderId="5" xfId="0" applyNumberFormat="1" applyFont="1" applyFill="1" applyBorder="1" applyAlignment="1">
      <alignment horizontal="right"/>
    </xf>
    <xf numFmtId="187" fontId="4" fillId="0" borderId="6" xfId="1" applyNumberFormat="1" applyFont="1" applyFill="1" applyBorder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41" fontId="4" fillId="0" borderId="5" xfId="0" applyNumberFormat="1" applyFont="1" applyFill="1" applyBorder="1" applyAlignment="1">
      <alignment horizontal="center"/>
    </xf>
    <xf numFmtId="41" fontId="4" fillId="0" borderId="6" xfId="0" applyNumberFormat="1" applyFont="1" applyFill="1" applyBorder="1" applyAlignment="1">
      <alignment horizontal="center"/>
    </xf>
    <xf numFmtId="187" fontId="4" fillId="0" borderId="5" xfId="1" applyNumberFormat="1" applyFont="1" applyFill="1" applyBorder="1" applyAlignment="1">
      <alignment horizontal="center"/>
    </xf>
    <xf numFmtId="187" fontId="4" fillId="0" borderId="6" xfId="1" applyNumberFormat="1" applyFont="1" applyFill="1" applyBorder="1" applyAlignment="1">
      <alignment horizontal="center"/>
    </xf>
    <xf numFmtId="187" fontId="4" fillId="0" borderId="5" xfId="0" applyNumberFormat="1" applyFont="1" applyFill="1" applyBorder="1" applyAlignment="1">
      <alignment horizontal="center"/>
    </xf>
    <xf numFmtId="187" fontId="4" fillId="0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5" xfId="1" applyNumberFormat="1" applyFont="1" applyFill="1" applyBorder="1" applyAlignment="1">
      <alignment horizontal="center"/>
    </xf>
    <xf numFmtId="187" fontId="2" fillId="0" borderId="6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7">
    <cellStyle name="Comma 2" xfId="2"/>
    <cellStyle name="Normal 2" xfId="3"/>
    <cellStyle name="Normal_เินรัาเินให้สินเ่อรายัหวั-ึ้นweb-เม.ย.47 2" xfId="4"/>
    <cellStyle name="เครื่องหมายจุลภาค 2" xfId="5"/>
    <cellStyle name="เครื่องหมายจุลภาค 3" xfId="1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23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42005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>
      <selection activeCell="C2" sqref="C2"/>
    </sheetView>
  </sheetViews>
  <sheetFormatPr defaultRowHeight="18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4.8554687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7" style="7" customWidth="1"/>
    <col min="12" max="12" width="15.28515625" style="7" customWidth="1"/>
    <col min="13" max="13" width="21.4257812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7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61"/>
      <c r="B5" s="61"/>
      <c r="C5" s="61"/>
      <c r="D5" s="61"/>
      <c r="E5" s="57"/>
      <c r="F5" s="58"/>
      <c r="G5" s="57"/>
      <c r="H5" s="58"/>
      <c r="I5" s="15"/>
      <c r="J5" s="16" t="s">
        <v>5</v>
      </c>
      <c r="K5" s="15" t="s">
        <v>6</v>
      </c>
      <c r="L5" s="15"/>
      <c r="M5" s="16"/>
      <c r="N5" s="16"/>
    </row>
    <row r="6" spans="1:14" s="14" customFormat="1" ht="20.25" customHeight="1">
      <c r="A6" s="61" t="s">
        <v>7</v>
      </c>
      <c r="B6" s="61"/>
      <c r="C6" s="61"/>
      <c r="D6" s="61"/>
      <c r="E6" s="57" t="s">
        <v>8</v>
      </c>
      <c r="F6" s="58"/>
      <c r="G6" s="57" t="s">
        <v>9</v>
      </c>
      <c r="H6" s="58"/>
      <c r="I6" s="15" t="s">
        <v>10</v>
      </c>
      <c r="J6" s="16" t="s">
        <v>11</v>
      </c>
      <c r="K6" s="15" t="s">
        <v>12</v>
      </c>
      <c r="L6" s="15" t="s">
        <v>13</v>
      </c>
      <c r="M6" s="16" t="s">
        <v>14</v>
      </c>
    </row>
    <row r="7" spans="1:14" s="14" customFormat="1" ht="17.25">
      <c r="E7" s="57" t="s">
        <v>15</v>
      </c>
      <c r="F7" s="58"/>
      <c r="G7" s="57" t="s">
        <v>15</v>
      </c>
      <c r="H7" s="58"/>
      <c r="I7" s="15" t="s">
        <v>16</v>
      </c>
      <c r="J7" s="16" t="s">
        <v>17</v>
      </c>
      <c r="K7" s="15" t="s">
        <v>18</v>
      </c>
      <c r="L7" s="15" t="s">
        <v>19</v>
      </c>
      <c r="M7" s="16"/>
    </row>
    <row r="8" spans="1:14" s="14" customFormat="1" ht="17.25">
      <c r="E8" s="57" t="s">
        <v>20</v>
      </c>
      <c r="F8" s="58"/>
      <c r="G8" s="57" t="s">
        <v>21</v>
      </c>
      <c r="H8" s="58"/>
      <c r="I8" s="15" t="s">
        <v>22</v>
      </c>
      <c r="J8" s="16" t="s">
        <v>23</v>
      </c>
      <c r="K8" s="15" t="s">
        <v>24</v>
      </c>
      <c r="L8" s="15" t="s">
        <v>25</v>
      </c>
      <c r="M8" s="16"/>
    </row>
    <row r="9" spans="1:14" s="14" customFormat="1" ht="17.25">
      <c r="A9" s="17"/>
      <c r="B9" s="17"/>
      <c r="C9" s="17"/>
      <c r="D9" s="17"/>
      <c r="E9" s="59" t="s">
        <v>26</v>
      </c>
      <c r="F9" s="60"/>
      <c r="G9" s="59" t="s">
        <v>26</v>
      </c>
      <c r="H9" s="60"/>
      <c r="I9" s="18" t="s">
        <v>26</v>
      </c>
      <c r="J9" s="18" t="s">
        <v>26</v>
      </c>
      <c r="K9" s="18" t="s">
        <v>26</v>
      </c>
      <c r="L9" s="18" t="s">
        <v>27</v>
      </c>
      <c r="M9" s="19"/>
    </row>
    <row r="10" spans="1:14" s="14" customFormat="1" ht="3" customHeight="1">
      <c r="E10" s="20"/>
      <c r="F10" s="21"/>
      <c r="I10" s="22"/>
      <c r="J10" s="23"/>
      <c r="K10" s="16"/>
      <c r="L10" s="24"/>
      <c r="M10" s="24"/>
    </row>
    <row r="11" spans="1:14" s="14" customFormat="1" ht="22.5" customHeight="1">
      <c r="A11" s="53" t="s">
        <v>28</v>
      </c>
      <c r="B11" s="53"/>
      <c r="C11" s="53"/>
      <c r="D11" s="54"/>
      <c r="E11" s="55">
        <f>SUM(E12:E19)</f>
        <v>32421300</v>
      </c>
      <c r="F11" s="56"/>
      <c r="G11" s="55">
        <f>SUM(G12:G19)</f>
        <v>46212701</v>
      </c>
      <c r="H11" s="56"/>
      <c r="I11" s="25">
        <f>SUM(I12:I19)</f>
        <v>33715830</v>
      </c>
      <c r="J11" s="25">
        <f>SUM(J12:J19)</f>
        <v>4143244</v>
      </c>
      <c r="K11" s="25">
        <f t="shared" ref="K11:L11" si="0">SUM(K12:K19)</f>
        <v>860483</v>
      </c>
      <c r="L11" s="26">
        <f t="shared" si="0"/>
        <v>119882</v>
      </c>
      <c r="M11" s="27" t="s">
        <v>29</v>
      </c>
    </row>
    <row r="12" spans="1:14" s="14" customFormat="1" ht="17.25">
      <c r="A12" s="28"/>
      <c r="B12" s="29" t="s">
        <v>30</v>
      </c>
      <c r="C12" s="28"/>
      <c r="D12" s="30"/>
      <c r="E12" s="47">
        <v>876000</v>
      </c>
      <c r="F12" s="48"/>
      <c r="G12" s="47">
        <v>512154</v>
      </c>
      <c r="H12" s="48"/>
      <c r="I12" s="31">
        <f>5275852+18043650</f>
        <v>23319502</v>
      </c>
      <c r="J12" s="31">
        <v>0</v>
      </c>
      <c r="K12" s="31">
        <v>0</v>
      </c>
      <c r="L12" s="32">
        <f>15047+68538</f>
        <v>83585</v>
      </c>
      <c r="M12" s="33" t="s">
        <v>31</v>
      </c>
    </row>
    <row r="13" spans="1:14" s="14" customFormat="1" ht="17.25">
      <c r="A13" s="28"/>
      <c r="B13" s="29" t="s">
        <v>32</v>
      </c>
      <c r="C13" s="28"/>
      <c r="D13" s="30"/>
      <c r="E13" s="49">
        <v>1100</v>
      </c>
      <c r="F13" s="50"/>
      <c r="G13" s="49">
        <v>10355669</v>
      </c>
      <c r="H13" s="50"/>
      <c r="I13" s="34">
        <v>7023952</v>
      </c>
      <c r="J13" s="34">
        <v>3335452</v>
      </c>
      <c r="K13" s="34">
        <v>180000</v>
      </c>
      <c r="L13" s="35">
        <v>23527</v>
      </c>
      <c r="M13" s="33" t="s">
        <v>33</v>
      </c>
    </row>
    <row r="14" spans="1:14" s="14" customFormat="1" ht="17.25">
      <c r="A14" s="28"/>
      <c r="B14" s="29" t="s">
        <v>34</v>
      </c>
      <c r="C14" s="28"/>
      <c r="D14" s="30"/>
      <c r="E14" s="49">
        <v>7200</v>
      </c>
      <c r="F14" s="50"/>
      <c r="G14" s="49">
        <v>2162921</v>
      </c>
      <c r="H14" s="50"/>
      <c r="I14" s="34">
        <f>1440112+869319</f>
        <v>2309431</v>
      </c>
      <c r="J14" s="34">
        <v>51584</v>
      </c>
      <c r="K14" s="34">
        <v>215159</v>
      </c>
      <c r="L14" s="35">
        <f>6663+1719</f>
        <v>8382</v>
      </c>
      <c r="M14" s="33" t="s">
        <v>35</v>
      </c>
    </row>
    <row r="15" spans="1:14" s="14" customFormat="1" ht="17.25">
      <c r="A15" s="28"/>
      <c r="B15" s="36" t="s">
        <v>36</v>
      </c>
      <c r="C15" s="28"/>
      <c r="D15" s="30"/>
      <c r="E15" s="47">
        <v>0</v>
      </c>
      <c r="F15" s="48"/>
      <c r="G15" s="47">
        <v>0</v>
      </c>
      <c r="H15" s="48"/>
      <c r="I15" s="31">
        <v>0</v>
      </c>
      <c r="J15" s="31">
        <v>0</v>
      </c>
      <c r="K15" s="31">
        <v>0</v>
      </c>
      <c r="L15" s="32">
        <v>0</v>
      </c>
      <c r="M15" s="33" t="s">
        <v>37</v>
      </c>
    </row>
    <row r="16" spans="1:14" s="14" customFormat="1" ht="17.25">
      <c r="A16" s="28"/>
      <c r="B16" s="36" t="s">
        <v>38</v>
      </c>
      <c r="C16" s="28"/>
      <c r="D16" s="30"/>
      <c r="E16" s="51">
        <v>31536000</v>
      </c>
      <c r="F16" s="52"/>
      <c r="G16" s="51">
        <v>26641916</v>
      </c>
      <c r="H16" s="52"/>
      <c r="I16" s="37">
        <v>554964</v>
      </c>
      <c r="J16" s="31">
        <v>0</v>
      </c>
      <c r="K16" s="37">
        <v>285324</v>
      </c>
      <c r="L16" s="38">
        <v>2313</v>
      </c>
      <c r="M16" s="33" t="s">
        <v>39</v>
      </c>
    </row>
    <row r="17" spans="1:13" s="14" customFormat="1" ht="17.25">
      <c r="A17" s="28"/>
      <c r="B17" s="14" t="s">
        <v>40</v>
      </c>
      <c r="C17" s="28"/>
      <c r="D17" s="30"/>
      <c r="E17" s="47">
        <v>0</v>
      </c>
      <c r="F17" s="48"/>
      <c r="G17" s="47">
        <v>0</v>
      </c>
      <c r="H17" s="48"/>
      <c r="I17" s="31">
        <v>0</v>
      </c>
      <c r="J17" s="31">
        <v>0</v>
      </c>
      <c r="K17" s="31">
        <v>0</v>
      </c>
      <c r="L17" s="32">
        <v>0</v>
      </c>
      <c r="M17" s="33" t="s">
        <v>41</v>
      </c>
    </row>
    <row r="18" spans="1:13" s="14" customFormat="1" ht="17.25">
      <c r="B18" s="14" t="s">
        <v>42</v>
      </c>
      <c r="D18" s="21"/>
      <c r="E18" s="47">
        <v>0</v>
      </c>
      <c r="F18" s="48"/>
      <c r="G18" s="47">
        <v>0</v>
      </c>
      <c r="H18" s="48"/>
      <c r="I18" s="39">
        <v>0</v>
      </c>
      <c r="J18" s="39">
        <v>0</v>
      </c>
      <c r="K18" s="39">
        <v>0</v>
      </c>
      <c r="L18" s="39">
        <v>0</v>
      </c>
      <c r="M18" s="33" t="s">
        <v>43</v>
      </c>
    </row>
    <row r="19" spans="1:13" s="14" customFormat="1" ht="17.25">
      <c r="B19" s="14" t="s">
        <v>44</v>
      </c>
      <c r="D19" s="21"/>
      <c r="E19" s="49">
        <v>1000</v>
      </c>
      <c r="F19" s="50"/>
      <c r="G19" s="49">
        <v>6540041</v>
      </c>
      <c r="H19" s="50"/>
      <c r="I19" s="40">
        <v>507981</v>
      </c>
      <c r="J19" s="40">
        <v>756208</v>
      </c>
      <c r="K19" s="40">
        <v>180000</v>
      </c>
      <c r="L19" s="40">
        <v>2075</v>
      </c>
      <c r="M19" s="33" t="s">
        <v>45</v>
      </c>
    </row>
    <row r="20" spans="1:13" s="14" customFormat="1" ht="3" customHeight="1">
      <c r="A20" s="17"/>
      <c r="B20" s="17"/>
      <c r="C20" s="17"/>
      <c r="D20" s="41"/>
      <c r="E20" s="42"/>
      <c r="F20" s="41"/>
      <c r="G20" s="42"/>
      <c r="H20" s="41"/>
      <c r="I20" s="43"/>
      <c r="J20" s="41"/>
      <c r="K20" s="17"/>
      <c r="L20" s="42"/>
      <c r="M20" s="42"/>
    </row>
    <row r="21" spans="1:13" s="14" customFormat="1" ht="3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s="46" customFormat="1" ht="17.25">
      <c r="A22" s="45"/>
      <c r="B22" s="45" t="s">
        <v>46</v>
      </c>
      <c r="C22" s="45"/>
      <c r="D22" s="45"/>
      <c r="E22" s="45"/>
      <c r="F22" s="45"/>
      <c r="G22" s="45"/>
      <c r="H22" s="45"/>
      <c r="I22" s="45"/>
      <c r="K22" s="45"/>
      <c r="L22" s="45"/>
      <c r="M22" s="45"/>
    </row>
    <row r="23" spans="1:13" ht="13.5" customHeight="1">
      <c r="B23" s="45" t="s">
        <v>47</v>
      </c>
    </row>
  </sheetData>
  <mergeCells count="31">
    <mergeCell ref="A5:D5"/>
    <mergeCell ref="E5:F5"/>
    <mergeCell ref="G5:H5"/>
    <mergeCell ref="A6:D6"/>
    <mergeCell ref="E6:F6"/>
    <mergeCell ref="G6:H6"/>
    <mergeCell ref="E13:F13"/>
    <mergeCell ref="G13:H13"/>
    <mergeCell ref="E7:F7"/>
    <mergeCell ref="G7:H7"/>
    <mergeCell ref="E8:F8"/>
    <mergeCell ref="G8:H8"/>
    <mergeCell ref="E9:F9"/>
    <mergeCell ref="G9:H9"/>
    <mergeCell ref="A11:D11"/>
    <mergeCell ref="E11:F11"/>
    <mergeCell ref="G11:H11"/>
    <mergeCell ref="E12:F12"/>
    <mergeCell ref="G12:H12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 </vt:lpstr>
      <vt:lpstr>'T-20.4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2018-08-24T02:21:38Z</cp:lastPrinted>
  <dcterms:created xsi:type="dcterms:W3CDTF">2018-08-24T09:10:29Z</dcterms:created>
  <dcterms:modified xsi:type="dcterms:W3CDTF">2018-08-27T03:47:23Z</dcterms:modified>
</cp:coreProperties>
</file>